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590" windowHeight="12600"/>
  </bookViews>
  <sheets>
    <sheet name="Враги" sheetId="1" r:id="rId1"/>
    <sheet name="Оружие" sheetId="4" r:id="rId2"/>
    <sheet name="Апгрейды" sheetId="3" r:id="rId3"/>
  </sheets>
  <calcPr calcId="145621"/>
</workbook>
</file>

<file path=xl/calcChain.xml><?xml version="1.0" encoding="utf-8"?>
<calcChain xmlns="http://schemas.openxmlformats.org/spreadsheetml/2006/main">
  <c r="AG43" i="4" l="1"/>
  <c r="AF43" i="4"/>
  <c r="AE43" i="4"/>
  <c r="S44" i="4" l="1"/>
  <c r="T44" i="4"/>
  <c r="U44" i="4"/>
  <c r="V44" i="4"/>
  <c r="W44" i="4"/>
  <c r="X44" i="4"/>
  <c r="Y44" i="4"/>
  <c r="R44" i="4"/>
  <c r="AC43" i="4"/>
  <c r="AD43" i="4"/>
  <c r="AB43" i="4"/>
  <c r="B34" i="4"/>
  <c r="C34" i="4"/>
  <c r="D34" i="4"/>
  <c r="E34" i="4"/>
  <c r="F34" i="4"/>
  <c r="G34" i="4"/>
  <c r="H34" i="4"/>
  <c r="J34" i="4"/>
  <c r="K34" i="4"/>
  <c r="L34" i="4"/>
  <c r="M34" i="4"/>
  <c r="N34" i="4"/>
  <c r="O34" i="4"/>
  <c r="I34" i="4"/>
  <c r="B35" i="4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M52" i="1" l="1"/>
  <c r="N52" i="1"/>
  <c r="O52" i="1"/>
  <c r="P52" i="1"/>
  <c r="Q52" i="1"/>
  <c r="R52" i="1"/>
  <c r="S52" i="1"/>
  <c r="T52" i="1"/>
  <c r="L52" i="1"/>
  <c r="M51" i="1"/>
  <c r="N51" i="1"/>
  <c r="O51" i="1"/>
  <c r="P51" i="1"/>
  <c r="Q51" i="1"/>
  <c r="R51" i="1"/>
  <c r="S51" i="1"/>
  <c r="T51" i="1"/>
  <c r="L51" i="1"/>
  <c r="L53" i="1"/>
  <c r="M53" i="1"/>
  <c r="N53" i="1"/>
  <c r="O53" i="1"/>
  <c r="P53" i="1"/>
  <c r="Q53" i="1"/>
  <c r="R53" i="1"/>
  <c r="S53" i="1"/>
  <c r="T53" i="1"/>
  <c r="AG53" i="1" l="1"/>
  <c r="AH53" i="1"/>
  <c r="AI53" i="1"/>
  <c r="AJ53" i="1"/>
  <c r="AK53" i="1"/>
  <c r="AL53" i="1"/>
  <c r="AM53" i="1"/>
  <c r="AN53" i="1"/>
  <c r="AF53" i="1"/>
  <c r="AG52" i="1"/>
  <c r="AH52" i="1"/>
  <c r="AI52" i="1"/>
  <c r="AJ52" i="1"/>
  <c r="AK52" i="1"/>
  <c r="AL52" i="1"/>
  <c r="AM52" i="1"/>
  <c r="AN52" i="1"/>
  <c r="AF52" i="1"/>
  <c r="AH51" i="1"/>
  <c r="AG51" i="1"/>
  <c r="AI51" i="1"/>
  <c r="AJ51" i="1"/>
  <c r="AK51" i="1"/>
  <c r="AL51" i="1"/>
  <c r="AM51" i="1"/>
  <c r="AN51" i="1"/>
  <c r="AF51" i="1"/>
</calcChain>
</file>

<file path=xl/sharedStrings.xml><?xml version="1.0" encoding="utf-8"?>
<sst xmlns="http://schemas.openxmlformats.org/spreadsheetml/2006/main" count="547" uniqueCount="272">
  <si>
    <t>Здоровье</t>
  </si>
  <si>
    <t>Энергия</t>
  </si>
  <si>
    <t>Стамина</t>
  </si>
  <si>
    <t>Воздух</t>
  </si>
  <si>
    <t>Крит зд</t>
  </si>
  <si>
    <t>Защита</t>
  </si>
  <si>
    <t>Скорость</t>
  </si>
  <si>
    <t>Реген зд</t>
  </si>
  <si>
    <t>Реген эн</t>
  </si>
  <si>
    <t>Урон</t>
  </si>
  <si>
    <t>Наименование</t>
  </si>
  <si>
    <t>Пуля</t>
  </si>
  <si>
    <t>Взрыв</t>
  </si>
  <si>
    <t>Энерго</t>
  </si>
  <si>
    <t>Коррозия</t>
  </si>
  <si>
    <t>Электро</t>
  </si>
  <si>
    <t>Падение</t>
  </si>
  <si>
    <t>Мороз</t>
  </si>
  <si>
    <t>Огонь</t>
  </si>
  <si>
    <t>Вовчик обычный</t>
  </si>
  <si>
    <t>Авто</t>
  </si>
  <si>
    <t>Боевые характеристики</t>
  </si>
  <si>
    <t>Оборонительные характеристики</t>
  </si>
  <si>
    <t>Балансные изменения мода</t>
  </si>
  <si>
    <t>Оригинальные показатели</t>
  </si>
  <si>
    <t>Утка</t>
  </si>
  <si>
    <t>Ежиха</t>
  </si>
  <si>
    <t>П-3</t>
  </si>
  <si>
    <t>-</t>
  </si>
  <si>
    <t>Борщевик (Энергоцвет)</t>
  </si>
  <si>
    <t>Ромашка (CCTV)</t>
  </si>
  <si>
    <t>Побег</t>
  </si>
  <si>
    <t>Побег кислотный</t>
  </si>
  <si>
    <t>Роса</t>
  </si>
  <si>
    <t>Беляш</t>
  </si>
  <si>
    <t>Побег огненный</t>
  </si>
  <si>
    <t>Рафик</t>
  </si>
  <si>
    <t>Близняшки</t>
  </si>
  <si>
    <t>Животное курица</t>
  </si>
  <si>
    <t>Животное корова</t>
  </si>
  <si>
    <t>Животное свинья</t>
  </si>
  <si>
    <t>Пчела</t>
  </si>
  <si>
    <t>Курочка</t>
  </si>
  <si>
    <t>Дрофа</t>
  </si>
  <si>
    <t>Матка</t>
  </si>
  <si>
    <t>Медик</t>
  </si>
  <si>
    <t>Култыш</t>
  </si>
  <si>
    <t>Култыш-медсестра</t>
  </si>
  <si>
    <t>Култыш огненный</t>
  </si>
  <si>
    <t>Наташа</t>
  </si>
  <si>
    <t>Плющ-Симбиот</t>
  </si>
  <si>
    <t>Плющ</t>
  </si>
  <si>
    <t>Роторобот</t>
  </si>
  <si>
    <t>Роторобот малыш</t>
  </si>
  <si>
    <t>Беляш малыш</t>
  </si>
  <si>
    <t>Шмель</t>
  </si>
  <si>
    <t>Сипуха</t>
  </si>
  <si>
    <t>Сипуха лазер</t>
  </si>
  <si>
    <t>Вовчик чёрный</t>
  </si>
  <si>
    <t>Вовчик инвалид</t>
  </si>
  <si>
    <t>Вовчик щитоносец</t>
  </si>
  <si>
    <t>Щит вовчика щитоносца</t>
  </si>
  <si>
    <t>Мирный Атом = 45%     Локальный сбой = 70%     Армагедон = 90%</t>
  </si>
  <si>
    <t>Здоровье меняется процентно от выбранного уровня сложности:</t>
  </si>
  <si>
    <t>а если отрицателен, то наоборот увеличивается.</t>
  </si>
  <si>
    <t>Если коэф. положителен, то урон уменьшается дольно (процентно),</t>
  </si>
  <si>
    <t>Труп человека</t>
  </si>
  <si>
    <t>Мирный Атом = 50%     Локальный сбой = 100%     Армагедон = 150%</t>
  </si>
  <si>
    <t>Мили</t>
  </si>
  <si>
    <t>Относительно оригинала отмечены синим увеличенные параметры (бафы), красным уменьшенные параметры (нерфы), зелёным добавленные параметры.</t>
  </si>
  <si>
    <t>Коэффициенты сопротивления принимаемому урону</t>
  </si>
  <si>
    <t>Близняшка Правая</t>
  </si>
  <si>
    <t>Култыш-бугай ядовитый</t>
  </si>
  <si>
    <t>Култыш-бугай огненный</t>
  </si>
  <si>
    <t>Х</t>
  </si>
  <si>
    <t>Ватрушка (катящ турель)</t>
  </si>
  <si>
    <t>Ватрушка (Турель)</t>
  </si>
  <si>
    <t>Все</t>
  </si>
  <si>
    <t>Босс</t>
  </si>
  <si>
    <t>Ряд</t>
  </si>
  <si>
    <t>Spiv (Фарс)(Секрет)</t>
  </si>
  <si>
    <t>Баланс использования типов урона против врагов для билдов</t>
  </si>
  <si>
    <t>Чем меньше значение, тем проще убить таким образом.</t>
  </si>
  <si>
    <t>Кулаки</t>
  </si>
  <si>
    <t>Ур мин</t>
  </si>
  <si>
    <t>Ур макс</t>
  </si>
  <si>
    <t>Дальность</t>
  </si>
  <si>
    <t>Швед</t>
  </si>
  <si>
    <t>Доп. длина попадания в ближ бою</t>
  </si>
  <si>
    <t>Радиус попадания в ближ бою</t>
  </si>
  <si>
    <t>Длительность заряда</t>
  </si>
  <si>
    <t>Скорость атаки</t>
  </si>
  <si>
    <t>Расход кассеты</t>
  </si>
  <si>
    <t>Эффект кассеты</t>
  </si>
  <si>
    <t>Скорость установки касеты</t>
  </si>
  <si>
    <t>Радиус шума</t>
  </si>
  <si>
    <t>Коллизия длина</t>
  </si>
  <si>
    <t>Коллизия радиус</t>
  </si>
  <si>
    <t>Импульс</t>
  </si>
  <si>
    <t>Урон от заряда</t>
  </si>
  <si>
    <t>Топор</t>
  </si>
  <si>
    <t>Базовые фактические параметры</t>
  </si>
  <si>
    <t>Обозначение параметров в игре</t>
  </si>
  <si>
    <t>Цена</t>
  </si>
  <si>
    <t>Метал</t>
  </si>
  <si>
    <t>Синтетика</t>
  </si>
  <si>
    <t>Дробовик</t>
  </si>
  <si>
    <t>КС-22</t>
  </si>
  <si>
    <t>Размер обоймы</t>
  </si>
  <si>
    <t>Скорость перезарядки</t>
  </si>
  <si>
    <t>Чувствительность прицеливания</t>
  </si>
  <si>
    <t>Скорость прицеливания</t>
  </si>
  <si>
    <t>Горизонтальная отдача влево</t>
  </si>
  <si>
    <t>Горизонтальная отдача вправо</t>
  </si>
  <si>
    <t>Вертикальная отдача вниз</t>
  </si>
  <si>
    <t>Вертикальная отдача вверх</t>
  </si>
  <si>
    <t>Прицел горизонтальная отдача</t>
  </si>
  <si>
    <t>Прицел вертикальная отдача</t>
  </si>
  <si>
    <t>Разброс мин</t>
  </si>
  <si>
    <t>Разброс макс</t>
  </si>
  <si>
    <t>Урон от атаки мин</t>
  </si>
  <si>
    <t>Урон от атаки макс</t>
  </si>
  <si>
    <t>Время разброса</t>
  </si>
  <si>
    <t>Уменьшение разброса прицел мин</t>
  </si>
  <si>
    <t>Уменьшение разброса прицел макс</t>
  </si>
  <si>
    <t>Скорость установки кассеты</t>
  </si>
  <si>
    <t>Радиус шума попадания</t>
  </si>
  <si>
    <t>Радиус шума выстрела</t>
  </si>
  <si>
    <t>Критическое попадание коэф</t>
  </si>
  <si>
    <t xml:space="preserve">Поле зрения прицела </t>
  </si>
  <si>
    <t>Задержка отдачи</t>
  </si>
  <si>
    <t>Сила физического импульса</t>
  </si>
  <si>
    <t>Эргономика</t>
  </si>
  <si>
    <t>Размер боекомплекта</t>
  </si>
  <si>
    <t>Лиса</t>
  </si>
  <si>
    <t>Клуша</t>
  </si>
  <si>
    <t>Лапта</t>
  </si>
  <si>
    <t>Паштет</t>
  </si>
  <si>
    <t>Топчик</t>
  </si>
  <si>
    <t>нельзя</t>
  </si>
  <si>
    <t>создать</t>
  </si>
  <si>
    <t>Таран</t>
  </si>
  <si>
    <t>Снежок</t>
  </si>
  <si>
    <t>Бонус Ярости</t>
  </si>
  <si>
    <t>Имбища</t>
  </si>
  <si>
    <t>Звёздочка</t>
  </si>
  <si>
    <t>или</t>
  </si>
  <si>
    <t>найти</t>
  </si>
  <si>
    <t>Автомат</t>
  </si>
  <si>
    <t>АК-47</t>
  </si>
  <si>
    <t>Пистоль</t>
  </si>
  <si>
    <t>ПМ</t>
  </si>
  <si>
    <t>Ракета</t>
  </si>
  <si>
    <t>Крепыш</t>
  </si>
  <si>
    <t>Время отдачи</t>
  </si>
  <si>
    <t>???</t>
  </si>
  <si>
    <t>Доминатор</t>
  </si>
  <si>
    <t>Рейлган</t>
  </si>
  <si>
    <t>Цена зарядки энергией</t>
  </si>
  <si>
    <t>7 9</t>
  </si>
  <si>
    <t>Нафиг никому не нужное</t>
  </si>
  <si>
    <t>Скорость заряда</t>
  </si>
  <si>
    <t>Обозначение общих показателей оружия (+1 в самой игре(вопросы к разрабам))</t>
  </si>
  <si>
    <t>Пестик</t>
  </si>
  <si>
    <t>Энергопуш</t>
  </si>
  <si>
    <t>Рельсотрон</t>
  </si>
  <si>
    <t>Наименования</t>
  </si>
  <si>
    <t>Сверхпроводник</t>
  </si>
  <si>
    <t>Химия</t>
  </si>
  <si>
    <t>Относительно оригинала отмечены синим увеличенные параметры, красным уменьшенные параметры</t>
  </si>
  <si>
    <t>Мусор</t>
  </si>
  <si>
    <t>Типа</t>
  </si>
  <si>
    <t>Урон от заряженной атаки макс</t>
  </si>
  <si>
    <t>Урон от заряженной атаки мин</t>
  </si>
  <si>
    <t>Баланс</t>
  </si>
  <si>
    <t>Сила импульса</t>
  </si>
  <si>
    <t>Тишина атак</t>
  </si>
  <si>
    <t>Баланс +доп (30-идеал)</t>
  </si>
  <si>
    <t>Баланс база из игры (21-идеал)</t>
  </si>
  <si>
    <t>Скорострельность</t>
  </si>
  <si>
    <t>Микроэлектроника</t>
  </si>
  <si>
    <t>Биоматериал</t>
  </si>
  <si>
    <t>Энергомодуль</t>
  </si>
  <si>
    <t>Нейромодуль</t>
  </si>
  <si>
    <t>Уменьшение разброса (Точность)</t>
  </si>
  <si>
    <t>Контроль отдачи (Отдача)</t>
  </si>
  <si>
    <t>Скорострельность (РОФ)</t>
  </si>
  <si>
    <t>Балансные изменения</t>
  </si>
  <si>
    <t>удалено</t>
  </si>
  <si>
    <t>Апгрейды</t>
  </si>
  <si>
    <t>Био</t>
  </si>
  <si>
    <t>Синт</t>
  </si>
  <si>
    <t>Сверхпр</t>
  </si>
  <si>
    <t>Хим</t>
  </si>
  <si>
    <t>Микроэл</t>
  </si>
  <si>
    <t>Энергом</t>
  </si>
  <si>
    <t>Нейром</t>
  </si>
  <si>
    <t>Стоимость</t>
  </si>
  <si>
    <t>Эффект</t>
  </si>
  <si>
    <t>Урон мин и макс -1</t>
  </si>
  <si>
    <t>Статистика</t>
  </si>
  <si>
    <t>Квадраты</t>
  </si>
  <si>
    <t>Урон -1</t>
  </si>
  <si>
    <t>Урон мин и макс +2</t>
  </si>
  <si>
    <t>Урон +1</t>
  </si>
  <si>
    <t>Разброс мин -0,02 макс -0,052, время разброса +1,25. Отдача влево и вправо -0,25, вниз -0,05 вверх -0,1, задержка отдачи -0,09.</t>
  </si>
  <si>
    <t>Разброс +4 Отдача +1</t>
  </si>
  <si>
    <t>Критическое попадание +0,2</t>
  </si>
  <si>
    <t>Гор отдача влево и вправо -0,25, верт отдача вниз -0,05 вверх -0,1, задержка отдачи -0,09</t>
  </si>
  <si>
    <t>Отдача +1</t>
  </si>
  <si>
    <t>IfEnemyDiesWillTryToFindAnotherTarget</t>
  </si>
  <si>
    <t>Разброс мин +0,1 макс +0,16, время разброса +1. Урон мин и макс +3, скорость атаки -7,66 Гор отдача влево и вправо +0,75, верт отдача вниз +1 вверх +2, задержка возврата отдачи +0,6, задержка времени отдачи +1,5. Штраф за ярость +4,372.</t>
  </si>
  <si>
    <t>Урон+1 Скорострельность-7 Точность-16 Отдача-5 Цена ярости +5</t>
  </si>
  <si>
    <t>BarrelUp</t>
  </si>
  <si>
    <t>Скорость атаки +0,25</t>
  </si>
  <si>
    <t>Скорострельность +1</t>
  </si>
  <si>
    <t>WeaponUpgrades.Texts.Effect.IncreaseSpoolingSpeed</t>
  </si>
  <si>
    <t xml:space="preserve">Доминатор </t>
  </si>
  <si>
    <t>Разброс мин -0,025 макс -0,03. Гор отдача влево и вправо -0,35, верт отдача вниз -0,66 вверх -1, задержка отдачи -0,025, задержка времени отдачи -0,75.</t>
  </si>
  <si>
    <t>WeaponUpgrades.Texts.Effect.DecreaseCost</t>
  </si>
  <si>
    <t>Разброс мин +0,01 макс +0,01.</t>
  </si>
  <si>
    <t>Точность +4 Отдача +3</t>
  </si>
  <si>
    <t>Точность -2</t>
  </si>
  <si>
    <t>IncreaseMaxSpool</t>
  </si>
  <si>
    <t>IncreaseDamageOnMaxSpool</t>
  </si>
  <si>
    <t>BarrelEnd01</t>
  </si>
  <si>
    <t>Казнь ярости -0,187, Цена ярости -1</t>
  </si>
  <si>
    <t>Казнь ярости</t>
  </si>
  <si>
    <t>Цена зарядки -0,75</t>
  </si>
  <si>
    <t>Вторичная атакая мин +20 макс +75.</t>
  </si>
  <si>
    <t>Заряженный урон 3</t>
  </si>
  <si>
    <t>SuperShot Заряженный урон 6</t>
  </si>
  <si>
    <t>SecondaryActionRagePenalty-15</t>
  </si>
  <si>
    <t>Effect.IncreaseRange</t>
  </si>
  <si>
    <t xml:space="preserve">Вторичная атакая мин +45 макс +225. Вт казнь ярости +60. </t>
  </si>
  <si>
    <t xml:space="preserve">BarrelEnd02. Вторичная атакая мин +33 макс +66. Вт азнь ярости +25. </t>
  </si>
  <si>
    <t>Продолжительность зарядки -0.66</t>
  </si>
  <si>
    <t>IncreaseRange upgrade_electroSuck</t>
  </si>
  <si>
    <t>IncreaseRange upgrade_electroEmi</t>
  </si>
  <si>
    <t>ActivationSpeed</t>
  </si>
  <si>
    <t>StunDuration</t>
  </si>
  <si>
    <t>HealthFromOrganics</t>
  </si>
  <si>
    <t>Electro.Barrel</t>
  </si>
  <si>
    <t>Урон мин и макс +1</t>
  </si>
  <si>
    <t>Скорость атаки +0.3</t>
  </si>
  <si>
    <t>DamageForRobot</t>
  </si>
  <si>
    <t>IncreaseStunDuration</t>
  </si>
  <si>
    <t>DamageWithEverySuccsessfulHit</t>
  </si>
  <si>
    <t>+25DamageForOrganics</t>
  </si>
  <si>
    <t>Electro_Magazine</t>
  </si>
  <si>
    <t>RagePenalty -0,259</t>
  </si>
  <si>
    <t xml:space="preserve">RageCost -1 </t>
  </si>
  <si>
    <t>RagePenalty -0,389</t>
  </si>
  <si>
    <t>ChanceToBounceToNearestenemy</t>
  </si>
  <si>
    <t>Громовержец</t>
  </si>
  <si>
    <t>Хипарь</t>
  </si>
  <si>
    <t>Килька</t>
  </si>
  <si>
    <t>Абзац (пистолет)</t>
  </si>
  <si>
    <t>Бобёр</t>
  </si>
  <si>
    <t>Дикобраз</t>
  </si>
  <si>
    <t>Хирург</t>
  </si>
  <si>
    <t>Нептун</t>
  </si>
  <si>
    <t>Шприц</t>
  </si>
  <si>
    <t>Кузьмич (дробовик)</t>
  </si>
  <si>
    <t>Ехидна (дубинка)</t>
  </si>
  <si>
    <t>Карусель (дубинка)</t>
  </si>
  <si>
    <t>Револьвер (пистолет)</t>
  </si>
  <si>
    <t>Топор (простой топор)</t>
  </si>
  <si>
    <t>Вырезанное</t>
  </si>
  <si>
    <t>Мачете</t>
  </si>
  <si>
    <t>Булава</t>
  </si>
  <si>
    <t>В разработке, 2/3 не прописано, часть выйдет в ближайших патчах.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</si>
</sst>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color theme="1"/>
      <name val="Calibri"/>
      <family val="2"/>
      <charset val="204"/>
      <scheme val="minor"/>
    </font>
    <font>
      <b/>
      <sz val="9"/>
      <color rgb="FF3F3F3F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rgb="FF00B0F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rgb="FF00B05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85">
    <xf numFmtId="0" fontId="0" fillId="0" borderId="0" xfId="0"/>
    <xf numFmtId="0" fontId="1" fillId="4" borderId="1" xfId="1" applyFill="1" applyAlignment="1">
      <alignment horizontal="left" vertical="center"/>
    </xf>
    <xf numFmtId="0" fontId="3" fillId="5" borderId="1" xfId="1" applyFont="1" applyFill="1" applyAlignment="1">
      <alignment horizontal="center" vertical="center"/>
    </xf>
    <xf numFmtId="0" fontId="4" fillId="5" borderId="1" xfId="1" applyFont="1" applyFill="1" applyAlignment="1">
      <alignment horizontal="center" vertical="center"/>
    </xf>
    <xf numFmtId="0" fontId="2" fillId="5" borderId="1" xfId="1" applyFont="1" applyFill="1" applyAlignment="1">
      <alignment horizontal="center" vertical="center"/>
    </xf>
    <xf numFmtId="0" fontId="2" fillId="4" borderId="1" xfId="1" applyFont="1" applyFill="1" applyAlignment="1">
      <alignment horizontal="center" vertical="center"/>
    </xf>
    <xf numFmtId="0" fontId="2" fillId="3" borderId="1" xfId="1" applyFont="1" applyFill="1" applyAlignment="1">
      <alignment horizontal="center" vertical="center"/>
    </xf>
    <xf numFmtId="0" fontId="2" fillId="4" borderId="1" xfId="1" applyFont="1" applyFill="1" applyAlignment="1">
      <alignment horizontal="left" vertical="center"/>
    </xf>
    <xf numFmtId="0" fontId="2" fillId="6" borderId="1" xfId="1" applyFont="1" applyFill="1" applyAlignment="1">
      <alignment horizontal="center" vertical="center"/>
    </xf>
    <xf numFmtId="164" fontId="2" fillId="6" borderId="1" xfId="1" applyNumberFormat="1" applyFont="1" applyFill="1" applyAlignment="1">
      <alignment horizontal="center" vertical="center"/>
    </xf>
    <xf numFmtId="0" fontId="4" fillId="7" borderId="1" xfId="1" applyFont="1" applyFill="1" applyAlignment="1">
      <alignment horizontal="center" vertical="center"/>
    </xf>
    <xf numFmtId="0" fontId="2" fillId="7" borderId="1" xfId="1" applyFont="1" applyFill="1" applyAlignment="1">
      <alignment horizontal="center" vertical="center"/>
    </xf>
    <xf numFmtId="0" fontId="3" fillId="7" borderId="1" xfId="1" applyFont="1" applyFill="1" applyAlignment="1">
      <alignment horizontal="center" vertical="center"/>
    </xf>
    <xf numFmtId="0" fontId="2" fillId="8" borderId="1" xfId="1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9" borderId="1" xfId="1" applyFont="1" applyFill="1" applyAlignment="1">
      <alignment horizontal="center" vertical="center"/>
    </xf>
    <xf numFmtId="0" fontId="2" fillId="9" borderId="1" xfId="1" applyFont="1" applyFill="1"/>
    <xf numFmtId="0" fontId="2" fillId="2" borderId="1" xfId="1" applyFont="1"/>
    <xf numFmtId="0" fontId="2" fillId="10" borderId="1" xfId="1" applyFont="1" applyFill="1"/>
    <xf numFmtId="0" fontId="2" fillId="9" borderId="2" xfId="1" applyFont="1" applyFill="1" applyBorder="1" applyAlignment="1"/>
    <xf numFmtId="0" fontId="2" fillId="8" borderId="1" xfId="1" applyFont="1" applyFill="1" applyAlignment="1">
      <alignment horizontal="center" vertical="center"/>
    </xf>
    <xf numFmtId="0" fontId="2" fillId="8" borderId="1" xfId="1" applyFont="1" applyFill="1"/>
    <xf numFmtId="0" fontId="5" fillId="0" borderId="0" xfId="0" applyFont="1"/>
    <xf numFmtId="0" fontId="2" fillId="8" borderId="5" xfId="1" applyFont="1" applyFill="1" applyBorder="1" applyAlignment="1">
      <alignment vertical="center"/>
    </xf>
    <xf numFmtId="0" fontId="0" fillId="0" borderId="0" xfId="0" applyAlignment="1"/>
    <xf numFmtId="0" fontId="2" fillId="11" borderId="1" xfId="1" applyFont="1" applyFill="1" applyAlignment="1">
      <alignment horizontal="center" vertical="center"/>
    </xf>
    <xf numFmtId="0" fontId="2" fillId="12" borderId="1" xfId="1" applyFont="1" applyFill="1" applyAlignment="1">
      <alignment horizontal="center" vertical="center"/>
    </xf>
    <xf numFmtId="0" fontId="2" fillId="11" borderId="1" xfId="1" applyFont="1" applyFill="1" applyAlignment="1">
      <alignment horizontal="center" vertical="center"/>
    </xf>
    <xf numFmtId="0" fontId="2" fillId="8" borderId="1" xfId="1" applyFont="1" applyFill="1" applyAlignment="1">
      <alignment vertical="center"/>
    </xf>
    <xf numFmtId="0" fontId="2" fillId="7" borderId="1" xfId="1" applyFont="1" applyFill="1" applyAlignment="1">
      <alignment horizontal="center" vertical="center"/>
    </xf>
    <xf numFmtId="0" fontId="6" fillId="5" borderId="1" xfId="1" applyFont="1" applyFill="1" applyAlignment="1">
      <alignment horizontal="center" vertical="center"/>
    </xf>
    <xf numFmtId="0" fontId="2" fillId="11" borderId="1" xfId="1" applyFont="1" applyFill="1" applyAlignment="1">
      <alignment horizontal="center" vertical="center"/>
    </xf>
    <xf numFmtId="0" fontId="2" fillId="7" borderId="1" xfId="1" applyFont="1" applyFill="1" applyAlignment="1">
      <alignment horizontal="center" vertical="center"/>
    </xf>
    <xf numFmtId="0" fontId="4" fillId="4" borderId="1" xfId="1" applyFont="1" applyFill="1" applyAlignment="1">
      <alignment horizontal="center" vertical="center"/>
    </xf>
    <xf numFmtId="0" fontId="3" fillId="4" borderId="1" xfId="1" applyFont="1" applyFill="1" applyAlignment="1">
      <alignment horizontal="center" vertical="center"/>
    </xf>
    <xf numFmtId="0" fontId="2" fillId="4" borderId="1" xfId="1" applyFont="1" applyFill="1"/>
    <xf numFmtId="0" fontId="2" fillId="2" borderId="1" xfId="1" applyFont="1" applyAlignment="1">
      <alignment horizontal="center" vertical="center"/>
    </xf>
    <xf numFmtId="0" fontId="2" fillId="5" borderId="1" xfId="1" applyFont="1" applyFill="1"/>
    <xf numFmtId="0" fontId="2" fillId="12" borderId="1" xfId="1" applyFont="1" applyFill="1"/>
    <xf numFmtId="0" fontId="2" fillId="11" borderId="1" xfId="1" applyFont="1" applyFill="1" applyAlignment="1">
      <alignment vertical="center"/>
    </xf>
    <xf numFmtId="0" fontId="2" fillId="12" borderId="1" xfId="1" applyFont="1" applyFill="1" applyAlignment="1">
      <alignment vertical="center"/>
    </xf>
    <xf numFmtId="0" fontId="2" fillId="12" borderId="1" xfId="1" applyFont="1" applyFill="1" applyAlignment="1">
      <alignment horizontal="left" vertical="center"/>
    </xf>
    <xf numFmtId="0" fontId="2" fillId="12" borderId="1" xfId="1" applyFont="1" applyFill="1" applyAlignment="1">
      <alignment horizontal="left"/>
    </xf>
    <xf numFmtId="1" fontId="2" fillId="3" borderId="1" xfId="1" applyNumberFormat="1" applyFont="1" applyFill="1" applyAlignment="1">
      <alignment horizontal="center" vertical="center"/>
    </xf>
    <xf numFmtId="1" fontId="3" fillId="5" borderId="1" xfId="1" applyNumberFormat="1" applyFont="1" applyFill="1" applyAlignment="1">
      <alignment horizontal="center" vertical="center"/>
    </xf>
    <xf numFmtId="0" fontId="2" fillId="2" borderId="1" xfId="1" applyFont="1" applyAlignment="1">
      <alignment horizontal="left" vertical="center"/>
    </xf>
    <xf numFmtId="0" fontId="2" fillId="9" borderId="1" xfId="1" applyFont="1" applyFill="1" applyAlignment="1">
      <alignment horizontal="left" vertical="center"/>
    </xf>
    <xf numFmtId="0" fontId="2" fillId="7" borderId="1" xfId="1" applyFont="1" applyFill="1" applyAlignment="1">
      <alignment horizontal="center" vertical="center"/>
    </xf>
    <xf numFmtId="0" fontId="2" fillId="7" borderId="1" xfId="1" applyFont="1" applyFill="1" applyAlignment="1">
      <alignment horizontal="center" vertical="center"/>
    </xf>
    <xf numFmtId="0" fontId="2" fillId="3" borderId="1" xfId="1" applyFont="1" applyFill="1"/>
    <xf numFmtId="0" fontId="2" fillId="2" borderId="1" xfId="1" applyFont="1" applyAlignment="1">
      <alignment horizontal="center" vertical="center"/>
    </xf>
    <xf numFmtId="0" fontId="2" fillId="2" borderId="1" xfId="1" applyFont="1" applyAlignment="1">
      <alignment horizontal="center" vertical="center"/>
    </xf>
    <xf numFmtId="0" fontId="2" fillId="10" borderId="1" xfId="1" applyFont="1" applyFill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10" borderId="1" xfId="1" applyFont="1" applyFill="1"/>
    <xf numFmtId="0" fontId="4" fillId="10" borderId="1" xfId="1" applyFont="1" applyFill="1"/>
    <xf numFmtId="0" fontId="2" fillId="10" borderId="1" xfId="1" applyFont="1" applyFill="1" applyAlignment="1">
      <alignment horizontal="center"/>
    </xf>
    <xf numFmtId="0" fontId="2" fillId="10" borderId="2" xfId="1" applyFont="1" applyFill="1" applyBorder="1" applyAlignment="1">
      <alignment horizontal="center"/>
    </xf>
    <xf numFmtId="0" fontId="2" fillId="10" borderId="3" xfId="1" applyFont="1" applyFill="1" applyBorder="1" applyAlignment="1">
      <alignment horizontal="center"/>
    </xf>
    <xf numFmtId="0" fontId="2" fillId="10" borderId="4" xfId="1" applyFont="1" applyFill="1" applyBorder="1" applyAlignment="1">
      <alignment horizontal="center"/>
    </xf>
    <xf numFmtId="0" fontId="2" fillId="5" borderId="2" xfId="1" applyFont="1" applyFill="1" applyBorder="1" applyAlignment="1">
      <alignment horizontal="center" vertical="center"/>
    </xf>
    <xf numFmtId="0" fontId="2" fillId="5" borderId="3" xfId="1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/>
    </xf>
    <xf numFmtId="0" fontId="2" fillId="8" borderId="5" xfId="1" applyFont="1" applyFill="1" applyBorder="1" applyAlignment="1">
      <alignment horizontal="center" vertical="center"/>
    </xf>
    <xf numFmtId="0" fontId="2" fillId="8" borderId="6" xfId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0" fontId="2" fillId="6" borderId="4" xfId="1" applyFont="1" applyFill="1" applyBorder="1" applyAlignment="1">
      <alignment horizontal="center" vertical="center"/>
    </xf>
    <xf numFmtId="0" fontId="2" fillId="7" borderId="2" xfId="1" applyFont="1" applyFill="1" applyBorder="1" applyAlignment="1">
      <alignment horizontal="center" vertical="center"/>
    </xf>
    <xf numFmtId="0" fontId="2" fillId="7" borderId="3" xfId="1" applyFont="1" applyFill="1" applyBorder="1" applyAlignment="1">
      <alignment horizontal="center" vertical="center"/>
    </xf>
    <xf numFmtId="0" fontId="2" fillId="7" borderId="4" xfId="1" applyFont="1" applyFill="1" applyBorder="1" applyAlignment="1">
      <alignment horizontal="center" vertical="center"/>
    </xf>
    <xf numFmtId="0" fontId="2" fillId="11" borderId="1" xfId="1" applyFont="1" applyFill="1" applyAlignment="1">
      <alignment horizontal="center" vertical="center"/>
    </xf>
    <xf numFmtId="0" fontId="2" fillId="7" borderId="1" xfId="1" applyFont="1" applyFill="1" applyAlignment="1">
      <alignment horizontal="center" vertical="center"/>
    </xf>
    <xf numFmtId="0" fontId="2" fillId="11" borderId="2" xfId="1" applyFont="1" applyFill="1" applyBorder="1" applyAlignment="1">
      <alignment horizontal="center" vertical="center"/>
    </xf>
    <xf numFmtId="0" fontId="2" fillId="11" borderId="3" xfId="1" applyFont="1" applyFill="1" applyBorder="1" applyAlignment="1">
      <alignment horizontal="center" vertical="center"/>
    </xf>
    <xf numFmtId="0" fontId="2" fillId="11" borderId="4" xfId="1" applyFont="1" applyFill="1" applyBorder="1" applyAlignment="1">
      <alignment horizontal="center" vertical="center"/>
    </xf>
    <xf numFmtId="0" fontId="2" fillId="2" borderId="1" xfId="1" applyFont="1" applyAlignment="1">
      <alignment horizontal="center" vertical="center"/>
    </xf>
    <xf numFmtId="0" fontId="2" fillId="9" borderId="2" xfId="1" applyFont="1" applyFill="1" applyBorder="1" applyAlignment="1">
      <alignment horizontal="center" vertical="center"/>
    </xf>
    <xf numFmtId="0" fontId="2" fillId="9" borderId="3" xfId="1" applyFont="1" applyFill="1" applyBorder="1" applyAlignment="1">
      <alignment horizontal="center" vertical="center"/>
    </xf>
    <xf numFmtId="0" fontId="2" fillId="2" borderId="2" xfId="1" applyFont="1" applyBorder="1" applyAlignment="1">
      <alignment horizontal="center" vertical="center"/>
    </xf>
    <xf numFmtId="0" fontId="2" fillId="2" borderId="3" xfId="1" applyFont="1" applyBorder="1" applyAlignment="1">
      <alignment horizontal="center" vertical="center"/>
    </xf>
    <xf numFmtId="0" fontId="2" fillId="2" borderId="4" xfId="1" applyFont="1" applyBorder="1" applyAlignment="1">
      <alignment horizontal="center" vertic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6"/>
  <sheetViews>
    <sheetView tabSelected="1" workbookViewId="0">
      <selection activeCell="U50" sqref="U50"/>
    </sheetView>
  </sheetViews>
  <sheetFormatPr defaultRowHeight="12" x14ac:dyDescent="0.2"/>
  <cols>
    <col min="1" max="1" width="22.83203125" customWidth="1"/>
    <col min="2" max="2" width="8.83203125" customWidth="1"/>
    <col min="3" max="3" width="7.5" customWidth="1"/>
    <col min="4" max="4" width="8.1640625" customWidth="1"/>
    <col min="5" max="5" width="7" customWidth="1"/>
    <col min="6" max="7" width="8.33203125" customWidth="1"/>
    <col min="8" max="8" width="7.5" customWidth="1"/>
    <col min="9" max="9" width="7.6640625" customWidth="1"/>
    <col min="10" max="10" width="7.83203125" customWidth="1"/>
    <col min="11" max="11" width="5" customWidth="1"/>
    <col min="12" max="12" width="5.5" customWidth="1"/>
    <col min="13" max="13" width="6.5" customWidth="1"/>
    <col min="14" max="14" width="5.5" customWidth="1"/>
    <col min="15" max="15" width="7.33203125" customWidth="1"/>
    <col min="16" max="16" width="5.83203125" customWidth="1"/>
    <col min="17" max="17" width="6.6640625" customWidth="1"/>
    <col min="18" max="18" width="8.5" customWidth="1"/>
    <col min="19" max="19" width="6.83203125" customWidth="1"/>
    <col min="20" max="20" width="8.83203125" customWidth="1"/>
    <col min="21" max="21" width="5.83203125" customWidth="1"/>
    <col min="22" max="22" width="8.83203125" customWidth="1"/>
    <col min="23" max="23" width="7.33203125" customWidth="1"/>
    <col min="24" max="24" width="7.83203125" customWidth="1"/>
    <col min="25" max="25" width="7.1640625" customWidth="1"/>
    <col min="26" max="26" width="8.1640625" customWidth="1"/>
    <col min="27" max="27" width="8.5" customWidth="1"/>
    <col min="28" max="28" width="6.83203125" customWidth="1"/>
    <col min="29" max="29" width="7.6640625" customWidth="1"/>
    <col min="30" max="30" width="7.83203125" customWidth="1"/>
    <col min="31" max="31" width="4.83203125" customWidth="1"/>
    <col min="32" max="32" width="5.83203125" customWidth="1"/>
    <col min="33" max="33" width="6.5" customWidth="1"/>
    <col min="34" max="34" width="5.83203125" customWidth="1"/>
    <col min="35" max="35" width="7.5" customWidth="1"/>
    <col min="36" max="37" width="6.5" customWidth="1"/>
    <col min="38" max="38" width="8.6640625" customWidth="1"/>
    <col min="39" max="39" width="6.5" customWidth="1"/>
    <col min="40" max="40" width="9.1640625" customWidth="1"/>
    <col min="41" max="41" width="4.6640625" customWidth="1"/>
    <col min="42" max="42" width="3.1640625" customWidth="1"/>
  </cols>
  <sheetData>
    <row r="1" spans="1:42" x14ac:dyDescent="0.2">
      <c r="A1" s="5"/>
      <c r="B1" s="68" t="s">
        <v>24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70"/>
      <c r="V1" s="71" t="s">
        <v>23</v>
      </c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3"/>
    </row>
    <row r="2" spans="1:42" x14ac:dyDescent="0.2">
      <c r="A2" s="63" t="s">
        <v>10</v>
      </c>
      <c r="B2" s="65" t="s">
        <v>22</v>
      </c>
      <c r="C2" s="66"/>
      <c r="D2" s="66"/>
      <c r="E2" s="67"/>
      <c r="F2" s="65" t="s">
        <v>21</v>
      </c>
      <c r="G2" s="66"/>
      <c r="H2" s="66"/>
      <c r="I2" s="66"/>
      <c r="J2" s="66"/>
      <c r="K2" s="67"/>
      <c r="L2" s="65" t="s">
        <v>70</v>
      </c>
      <c r="M2" s="66"/>
      <c r="N2" s="66"/>
      <c r="O2" s="66"/>
      <c r="P2" s="66"/>
      <c r="Q2" s="66"/>
      <c r="R2" s="66"/>
      <c r="S2" s="66"/>
      <c r="T2" s="66"/>
      <c r="U2" s="67"/>
      <c r="V2" s="60" t="s">
        <v>22</v>
      </c>
      <c r="W2" s="61"/>
      <c r="X2" s="61"/>
      <c r="Y2" s="62"/>
      <c r="Z2" s="60" t="s">
        <v>21</v>
      </c>
      <c r="AA2" s="61"/>
      <c r="AB2" s="61"/>
      <c r="AC2" s="61"/>
      <c r="AD2" s="61"/>
      <c r="AE2" s="62"/>
      <c r="AF2" s="60" t="s">
        <v>70</v>
      </c>
      <c r="AG2" s="61"/>
      <c r="AH2" s="61"/>
      <c r="AI2" s="61"/>
      <c r="AJ2" s="61"/>
      <c r="AK2" s="61"/>
      <c r="AL2" s="61"/>
      <c r="AM2" s="61"/>
      <c r="AN2" s="61"/>
      <c r="AO2" s="62"/>
    </row>
    <row r="3" spans="1:42" x14ac:dyDescent="0.2">
      <c r="A3" s="64"/>
      <c r="B3" s="8" t="s">
        <v>0</v>
      </c>
      <c r="C3" s="8" t="s">
        <v>4</v>
      </c>
      <c r="D3" s="8" t="s">
        <v>7</v>
      </c>
      <c r="E3" s="8" t="s">
        <v>5</v>
      </c>
      <c r="F3" s="8" t="s">
        <v>6</v>
      </c>
      <c r="G3" s="8" t="s">
        <v>2</v>
      </c>
      <c r="H3" s="8" t="s">
        <v>3</v>
      </c>
      <c r="I3" s="8" t="s">
        <v>1</v>
      </c>
      <c r="J3" s="8" t="s">
        <v>8</v>
      </c>
      <c r="K3" s="8" t="s">
        <v>9</v>
      </c>
      <c r="L3" s="8" t="s">
        <v>11</v>
      </c>
      <c r="M3" s="8" t="s">
        <v>13</v>
      </c>
      <c r="N3" s="8" t="s">
        <v>68</v>
      </c>
      <c r="O3" s="8" t="s">
        <v>15</v>
      </c>
      <c r="P3" s="8" t="s">
        <v>18</v>
      </c>
      <c r="Q3" s="8" t="s">
        <v>17</v>
      </c>
      <c r="R3" s="8" t="s">
        <v>16</v>
      </c>
      <c r="S3" s="8" t="s">
        <v>12</v>
      </c>
      <c r="T3" s="8" t="s">
        <v>14</v>
      </c>
      <c r="U3" s="8" t="s">
        <v>20</v>
      </c>
      <c r="V3" s="11" t="s">
        <v>0</v>
      </c>
      <c r="W3" s="11" t="s">
        <v>4</v>
      </c>
      <c r="X3" s="11" t="s">
        <v>7</v>
      </c>
      <c r="Y3" s="11" t="s">
        <v>5</v>
      </c>
      <c r="Z3" s="11" t="s">
        <v>6</v>
      </c>
      <c r="AA3" s="11" t="s">
        <v>2</v>
      </c>
      <c r="AB3" s="11" t="s">
        <v>3</v>
      </c>
      <c r="AC3" s="11" t="s">
        <v>1</v>
      </c>
      <c r="AD3" s="11" t="s">
        <v>8</v>
      </c>
      <c r="AE3" s="11" t="s">
        <v>9</v>
      </c>
      <c r="AF3" s="11" t="s">
        <v>11</v>
      </c>
      <c r="AG3" s="11" t="s">
        <v>13</v>
      </c>
      <c r="AH3" s="11" t="s">
        <v>68</v>
      </c>
      <c r="AI3" s="11" t="s">
        <v>15</v>
      </c>
      <c r="AJ3" s="11" t="s">
        <v>18</v>
      </c>
      <c r="AK3" s="11" t="s">
        <v>17</v>
      </c>
      <c r="AL3" s="11" t="s">
        <v>16</v>
      </c>
      <c r="AM3" s="11" t="s">
        <v>12</v>
      </c>
      <c r="AN3" s="11" t="s">
        <v>14</v>
      </c>
      <c r="AO3" s="11" t="s">
        <v>20</v>
      </c>
      <c r="AP3" s="14" t="s">
        <v>74</v>
      </c>
    </row>
    <row r="4" spans="1:42" x14ac:dyDescent="0.2">
      <c r="A4" s="7" t="s">
        <v>19</v>
      </c>
      <c r="B4" s="8">
        <v>250</v>
      </c>
      <c r="C4" s="6">
        <v>75</v>
      </c>
      <c r="D4" s="6">
        <v>0</v>
      </c>
      <c r="E4" s="6">
        <v>0</v>
      </c>
      <c r="F4" s="6">
        <v>600</v>
      </c>
      <c r="G4" s="6">
        <v>50</v>
      </c>
      <c r="H4" s="6">
        <v>20</v>
      </c>
      <c r="I4" s="6">
        <v>50</v>
      </c>
      <c r="J4" s="6">
        <v>0.1</v>
      </c>
      <c r="K4" s="8">
        <v>0.9</v>
      </c>
      <c r="L4" s="6">
        <v>0</v>
      </c>
      <c r="M4" s="6">
        <v>0</v>
      </c>
      <c r="N4" s="6">
        <v>0</v>
      </c>
      <c r="O4" s="6">
        <v>-0.25</v>
      </c>
      <c r="P4" s="6">
        <v>-0.25</v>
      </c>
      <c r="Q4" s="6">
        <v>-0.25</v>
      </c>
      <c r="R4" s="6">
        <v>-0.25</v>
      </c>
      <c r="S4" s="6">
        <v>-0.25</v>
      </c>
      <c r="T4" s="6">
        <v>0</v>
      </c>
      <c r="U4" s="6">
        <v>-10</v>
      </c>
      <c r="V4" s="10">
        <v>300</v>
      </c>
      <c r="W4" s="3">
        <v>100</v>
      </c>
      <c r="X4" s="4">
        <v>0</v>
      </c>
      <c r="Y4" s="4">
        <v>0</v>
      </c>
      <c r="Z4" s="4">
        <v>600</v>
      </c>
      <c r="AA4" s="4">
        <v>50</v>
      </c>
      <c r="AB4" s="4">
        <v>20</v>
      </c>
      <c r="AC4" s="4">
        <v>50</v>
      </c>
      <c r="AD4" s="4">
        <v>0.1</v>
      </c>
      <c r="AE4" s="10">
        <v>1</v>
      </c>
      <c r="AF4" s="4">
        <v>0</v>
      </c>
      <c r="AG4" s="4">
        <v>0</v>
      </c>
      <c r="AH4" s="4">
        <v>0</v>
      </c>
      <c r="AI4" s="4">
        <v>-0.25</v>
      </c>
      <c r="AJ4" s="4">
        <v>-0.25</v>
      </c>
      <c r="AK4" s="4">
        <v>-0.25</v>
      </c>
      <c r="AL4" s="4">
        <v>-0.25</v>
      </c>
      <c r="AM4" s="4">
        <v>-0.25</v>
      </c>
      <c r="AN4" s="4">
        <v>0</v>
      </c>
      <c r="AO4" s="4">
        <v>-10</v>
      </c>
      <c r="AP4">
        <v>20</v>
      </c>
    </row>
    <row r="5" spans="1:42" x14ac:dyDescent="0.2">
      <c r="A5" s="7" t="s">
        <v>25</v>
      </c>
      <c r="B5" s="8">
        <v>450</v>
      </c>
      <c r="C5" s="6">
        <v>135</v>
      </c>
      <c r="D5" s="6">
        <v>0</v>
      </c>
      <c r="E5" s="6">
        <v>0</v>
      </c>
      <c r="F5" s="6">
        <v>600</v>
      </c>
      <c r="G5" s="6">
        <v>50</v>
      </c>
      <c r="H5" s="6">
        <v>20</v>
      </c>
      <c r="I5" s="6">
        <v>50</v>
      </c>
      <c r="J5" s="6">
        <v>0.1</v>
      </c>
      <c r="K5" s="8">
        <v>1.25</v>
      </c>
      <c r="L5" s="6">
        <v>0.25</v>
      </c>
      <c r="M5" s="6">
        <v>0</v>
      </c>
      <c r="N5" s="6">
        <v>0</v>
      </c>
      <c r="O5" s="6">
        <v>-0.25</v>
      </c>
      <c r="P5" s="6">
        <v>0.5</v>
      </c>
      <c r="Q5" s="6">
        <v>0</v>
      </c>
      <c r="R5" s="6">
        <v>0</v>
      </c>
      <c r="S5" s="6">
        <v>0.25</v>
      </c>
      <c r="T5" s="6">
        <v>0</v>
      </c>
      <c r="U5" s="6">
        <v>-10</v>
      </c>
      <c r="V5" s="10">
        <v>480</v>
      </c>
      <c r="W5" s="3">
        <v>160</v>
      </c>
      <c r="X5" s="4">
        <v>0</v>
      </c>
      <c r="Y5" s="4">
        <v>0</v>
      </c>
      <c r="Z5" s="2">
        <v>450</v>
      </c>
      <c r="AA5" s="4">
        <v>50</v>
      </c>
      <c r="AB5" s="4">
        <v>20</v>
      </c>
      <c r="AC5" s="4">
        <v>50</v>
      </c>
      <c r="AD5" s="4">
        <v>0.1</v>
      </c>
      <c r="AE5" s="10">
        <v>1.5</v>
      </c>
      <c r="AF5" s="4">
        <v>0.25</v>
      </c>
      <c r="AG5" s="2">
        <v>-0.25</v>
      </c>
      <c r="AH5" s="3">
        <v>0.25</v>
      </c>
      <c r="AI5" s="4">
        <v>-0.25</v>
      </c>
      <c r="AJ5" s="4">
        <v>0.5</v>
      </c>
      <c r="AK5" s="4">
        <v>0</v>
      </c>
      <c r="AL5" s="4">
        <v>0</v>
      </c>
      <c r="AM5" s="4">
        <v>0.25</v>
      </c>
      <c r="AN5" s="2">
        <v>-0.25</v>
      </c>
      <c r="AO5" s="4">
        <v>-10</v>
      </c>
      <c r="AP5">
        <v>10</v>
      </c>
    </row>
    <row r="6" spans="1:42" x14ac:dyDescent="0.2">
      <c r="A6" s="13" t="s">
        <v>26</v>
      </c>
      <c r="B6" s="8">
        <v>6000</v>
      </c>
      <c r="C6" s="6">
        <v>1800</v>
      </c>
      <c r="D6" s="6">
        <v>0</v>
      </c>
      <c r="E6" s="6">
        <v>0</v>
      </c>
      <c r="F6" s="6">
        <v>600</v>
      </c>
      <c r="G6" s="6">
        <v>50</v>
      </c>
      <c r="H6" s="6">
        <v>20</v>
      </c>
      <c r="I6" s="6">
        <v>50</v>
      </c>
      <c r="J6" s="6">
        <v>0.1</v>
      </c>
      <c r="K6" s="8">
        <v>1.5</v>
      </c>
      <c r="L6" s="6">
        <v>0.25</v>
      </c>
      <c r="M6" s="6">
        <v>0</v>
      </c>
      <c r="N6" s="6">
        <v>0.25</v>
      </c>
      <c r="O6" s="6">
        <v>0.25</v>
      </c>
      <c r="P6" s="6">
        <v>0.25</v>
      </c>
      <c r="Q6" s="6">
        <v>0.25</v>
      </c>
      <c r="R6" s="6">
        <v>0.25</v>
      </c>
      <c r="S6" s="6">
        <v>-0.5</v>
      </c>
      <c r="T6" s="6">
        <v>0</v>
      </c>
      <c r="U6" s="6">
        <v>-10</v>
      </c>
      <c r="V6" s="10">
        <v>9000</v>
      </c>
      <c r="W6" s="3">
        <v>3000</v>
      </c>
      <c r="X6" s="4">
        <v>0</v>
      </c>
      <c r="Y6" s="4">
        <v>0</v>
      </c>
      <c r="Z6" s="4">
        <v>600</v>
      </c>
      <c r="AA6" s="4">
        <v>50</v>
      </c>
      <c r="AB6" s="4">
        <v>20</v>
      </c>
      <c r="AC6" s="4">
        <v>50</v>
      </c>
      <c r="AD6" s="4">
        <v>0.1</v>
      </c>
      <c r="AE6" s="11">
        <v>1.5</v>
      </c>
      <c r="AF6" s="2">
        <v>0</v>
      </c>
      <c r="AG6" s="4">
        <v>0</v>
      </c>
      <c r="AH6" s="4">
        <v>0.25</v>
      </c>
      <c r="AI6" s="2">
        <v>0</v>
      </c>
      <c r="AJ6" s="3">
        <v>0.5</v>
      </c>
      <c r="AK6" s="3">
        <v>0.5</v>
      </c>
      <c r="AL6" s="3">
        <v>0.95</v>
      </c>
      <c r="AM6" s="4">
        <v>-0.5</v>
      </c>
      <c r="AN6" s="2">
        <v>-0.5</v>
      </c>
      <c r="AO6" s="3">
        <v>0</v>
      </c>
      <c r="AP6">
        <v>1</v>
      </c>
    </row>
    <row r="7" spans="1:42" x14ac:dyDescent="0.2">
      <c r="A7" s="7" t="s">
        <v>27</v>
      </c>
      <c r="B7" s="8">
        <v>100</v>
      </c>
      <c r="C7" s="6">
        <v>30</v>
      </c>
      <c r="D7" s="6">
        <v>0.2</v>
      </c>
      <c r="E7" s="6">
        <v>0</v>
      </c>
      <c r="F7" s="6">
        <v>300</v>
      </c>
      <c r="G7" s="6">
        <v>5000</v>
      </c>
      <c r="H7" s="6">
        <v>20</v>
      </c>
      <c r="I7" s="6">
        <v>100</v>
      </c>
      <c r="J7" s="6">
        <v>0.1</v>
      </c>
      <c r="K7" s="8">
        <v>1</v>
      </c>
      <c r="L7" s="6" t="s">
        <v>28</v>
      </c>
      <c r="M7" s="6" t="s">
        <v>28</v>
      </c>
      <c r="N7" s="6" t="s">
        <v>28</v>
      </c>
      <c r="O7" s="6" t="s">
        <v>28</v>
      </c>
      <c r="P7" s="6" t="s">
        <v>28</v>
      </c>
      <c r="Q7" s="6" t="s">
        <v>28</v>
      </c>
      <c r="R7" s="6" t="s">
        <v>28</v>
      </c>
      <c r="S7" s="6">
        <v>0.5</v>
      </c>
      <c r="T7" s="6" t="s">
        <v>28</v>
      </c>
      <c r="U7" s="6" t="s">
        <v>28</v>
      </c>
      <c r="V7" s="11">
        <v>100</v>
      </c>
      <c r="W7" s="4">
        <v>30</v>
      </c>
      <c r="X7" s="4">
        <v>0.2</v>
      </c>
      <c r="Y7" s="4">
        <v>0</v>
      </c>
      <c r="Z7" s="4">
        <v>300</v>
      </c>
      <c r="AA7" s="4">
        <v>5000</v>
      </c>
      <c r="AB7" s="3">
        <v>60</v>
      </c>
      <c r="AC7" s="4">
        <v>100</v>
      </c>
      <c r="AD7" s="4">
        <v>0.1</v>
      </c>
      <c r="AE7" s="11">
        <v>1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0.5</v>
      </c>
      <c r="AN7" s="4" t="s">
        <v>28</v>
      </c>
      <c r="AO7" s="4" t="s">
        <v>28</v>
      </c>
    </row>
    <row r="8" spans="1:42" x14ac:dyDescent="0.2">
      <c r="A8" s="13" t="s">
        <v>29</v>
      </c>
      <c r="B8" s="8">
        <v>5000</v>
      </c>
      <c r="C8" s="6">
        <v>1500</v>
      </c>
      <c r="D8" s="6">
        <v>0</v>
      </c>
      <c r="E8" s="6">
        <v>0</v>
      </c>
      <c r="F8" s="6">
        <v>600</v>
      </c>
      <c r="G8" s="6">
        <v>50</v>
      </c>
      <c r="H8" s="6">
        <v>20</v>
      </c>
      <c r="I8" s="6">
        <v>50</v>
      </c>
      <c r="J8" s="6">
        <v>0.1</v>
      </c>
      <c r="K8" s="8">
        <v>1</v>
      </c>
      <c r="L8" s="6">
        <v>1</v>
      </c>
      <c r="M8" s="6">
        <v>1</v>
      </c>
      <c r="N8" s="6">
        <v>1</v>
      </c>
      <c r="O8" s="6">
        <v>1</v>
      </c>
      <c r="P8" s="6">
        <v>1</v>
      </c>
      <c r="Q8" s="6">
        <v>1</v>
      </c>
      <c r="R8" s="6">
        <v>1</v>
      </c>
      <c r="S8" s="6">
        <v>1</v>
      </c>
      <c r="T8" s="6">
        <v>1</v>
      </c>
      <c r="U8" s="6">
        <v>1</v>
      </c>
      <c r="V8" s="11">
        <v>5000</v>
      </c>
      <c r="W8" s="4">
        <v>1500</v>
      </c>
      <c r="X8" s="4">
        <v>0</v>
      </c>
      <c r="Y8" s="4">
        <v>0</v>
      </c>
      <c r="Z8" s="4">
        <v>600</v>
      </c>
      <c r="AA8" s="4">
        <v>50</v>
      </c>
      <c r="AB8" s="4">
        <v>20</v>
      </c>
      <c r="AC8" s="4">
        <v>50</v>
      </c>
      <c r="AD8" s="4">
        <v>0.1</v>
      </c>
      <c r="AE8" s="11">
        <v>1</v>
      </c>
      <c r="AF8" s="4">
        <v>1</v>
      </c>
      <c r="AG8" s="4">
        <v>1</v>
      </c>
      <c r="AH8" s="4">
        <v>1</v>
      </c>
      <c r="AI8" s="4">
        <v>1</v>
      </c>
      <c r="AJ8" s="4">
        <v>1</v>
      </c>
      <c r="AK8" s="4">
        <v>1</v>
      </c>
      <c r="AL8" s="4">
        <v>1</v>
      </c>
      <c r="AM8" s="4">
        <v>1</v>
      </c>
      <c r="AN8" s="4">
        <v>1</v>
      </c>
      <c r="AO8" s="4">
        <v>1</v>
      </c>
    </row>
    <row r="9" spans="1:42" x14ac:dyDescent="0.2">
      <c r="A9" s="7" t="s">
        <v>30</v>
      </c>
      <c r="B9" s="8">
        <v>80</v>
      </c>
      <c r="C9" s="6">
        <v>24</v>
      </c>
      <c r="D9" s="6">
        <v>0</v>
      </c>
      <c r="E9" s="6">
        <v>0</v>
      </c>
      <c r="F9" s="6">
        <v>600</v>
      </c>
      <c r="G9" s="6">
        <v>50</v>
      </c>
      <c r="H9" s="6">
        <v>20</v>
      </c>
      <c r="I9" s="6">
        <v>50</v>
      </c>
      <c r="J9" s="6">
        <v>0.1</v>
      </c>
      <c r="K9" s="8">
        <v>1</v>
      </c>
      <c r="L9" s="6">
        <v>0.25</v>
      </c>
      <c r="M9" s="6">
        <v>-0.25</v>
      </c>
      <c r="N9" s="6">
        <v>-0.25</v>
      </c>
      <c r="O9" s="6">
        <v>-0.25</v>
      </c>
      <c r="P9" s="6">
        <v>0</v>
      </c>
      <c r="Q9" s="6">
        <v>0</v>
      </c>
      <c r="R9" s="6">
        <v>0</v>
      </c>
      <c r="S9" s="6">
        <v>0</v>
      </c>
      <c r="T9" s="6">
        <v>0</v>
      </c>
      <c r="U9" s="6">
        <v>-10</v>
      </c>
      <c r="V9" s="10">
        <v>90</v>
      </c>
      <c r="W9" s="3">
        <v>30</v>
      </c>
      <c r="X9" s="4">
        <v>0</v>
      </c>
      <c r="Y9" s="4">
        <v>0</v>
      </c>
      <c r="Z9" s="2">
        <v>450</v>
      </c>
      <c r="AA9" s="4">
        <v>50</v>
      </c>
      <c r="AB9" s="4">
        <v>20</v>
      </c>
      <c r="AC9" s="3">
        <v>100</v>
      </c>
      <c r="AD9" s="3">
        <v>0.2</v>
      </c>
      <c r="AE9" s="11">
        <v>1</v>
      </c>
      <c r="AF9" s="2">
        <v>-0.25</v>
      </c>
      <c r="AG9" s="4">
        <v>-0.25</v>
      </c>
      <c r="AH9" s="4">
        <v>-0.25</v>
      </c>
      <c r="AI9" s="4">
        <v>-0.25</v>
      </c>
      <c r="AJ9" s="4">
        <v>0</v>
      </c>
      <c r="AK9" s="4">
        <v>0</v>
      </c>
      <c r="AL9" s="4">
        <v>0</v>
      </c>
      <c r="AM9" s="4">
        <v>0</v>
      </c>
      <c r="AN9" s="4">
        <v>0</v>
      </c>
      <c r="AO9" s="4">
        <v>-10</v>
      </c>
      <c r="AP9">
        <v>20</v>
      </c>
    </row>
    <row r="10" spans="1:42" x14ac:dyDescent="0.2">
      <c r="A10" s="7" t="s">
        <v>31</v>
      </c>
      <c r="B10" s="8">
        <v>1</v>
      </c>
      <c r="C10" s="6">
        <v>0</v>
      </c>
      <c r="D10" s="6">
        <v>0</v>
      </c>
      <c r="E10" s="6">
        <v>0</v>
      </c>
      <c r="F10" s="6">
        <v>600</v>
      </c>
      <c r="G10" s="6">
        <v>50</v>
      </c>
      <c r="H10" s="6">
        <v>20</v>
      </c>
      <c r="I10" s="6">
        <v>50</v>
      </c>
      <c r="J10" s="6">
        <v>0.1</v>
      </c>
      <c r="K10" s="8">
        <v>0.25</v>
      </c>
      <c r="L10" s="6">
        <v>0</v>
      </c>
      <c r="M10" s="6">
        <v>0.25</v>
      </c>
      <c r="N10" s="6">
        <v>0</v>
      </c>
      <c r="O10" s="6">
        <v>0</v>
      </c>
      <c r="P10" s="6">
        <v>0.25</v>
      </c>
      <c r="Q10" s="6">
        <v>-0.25</v>
      </c>
      <c r="R10" s="6">
        <v>-0.25</v>
      </c>
      <c r="S10" s="6">
        <v>-0.25</v>
      </c>
      <c r="T10" s="6">
        <v>0</v>
      </c>
      <c r="U10" s="6">
        <v>-10</v>
      </c>
      <c r="V10" s="10">
        <v>20</v>
      </c>
      <c r="W10" s="4">
        <v>0</v>
      </c>
      <c r="X10" s="3">
        <v>0.2</v>
      </c>
      <c r="Y10" s="4">
        <v>0</v>
      </c>
      <c r="Z10" s="3">
        <v>750</v>
      </c>
      <c r="AA10" s="3">
        <v>75</v>
      </c>
      <c r="AB10" s="3">
        <v>40</v>
      </c>
      <c r="AC10" s="4">
        <v>50</v>
      </c>
      <c r="AD10" s="4">
        <v>0.1</v>
      </c>
      <c r="AE10" s="10">
        <v>0.5</v>
      </c>
      <c r="AF10" s="4">
        <v>0</v>
      </c>
      <c r="AG10" s="4">
        <v>0.25</v>
      </c>
      <c r="AH10" s="4">
        <v>0</v>
      </c>
      <c r="AI10" s="3">
        <v>0.25</v>
      </c>
      <c r="AJ10" s="2">
        <v>-0.75</v>
      </c>
      <c r="AK10" s="4">
        <v>-0.25</v>
      </c>
      <c r="AL10" s="3">
        <v>0</v>
      </c>
      <c r="AM10" s="3">
        <v>0</v>
      </c>
      <c r="AN10" s="4">
        <v>0</v>
      </c>
      <c r="AO10" s="4">
        <v>-10</v>
      </c>
      <c r="AP10">
        <v>15</v>
      </c>
    </row>
    <row r="11" spans="1:42" x14ac:dyDescent="0.2">
      <c r="A11" s="7" t="s">
        <v>32</v>
      </c>
      <c r="B11" s="8">
        <v>1</v>
      </c>
      <c r="C11" s="6">
        <v>0</v>
      </c>
      <c r="D11" s="6">
        <v>0</v>
      </c>
      <c r="E11" s="6">
        <v>0</v>
      </c>
      <c r="F11" s="6">
        <v>600</v>
      </c>
      <c r="G11" s="6">
        <v>50</v>
      </c>
      <c r="H11" s="6">
        <v>20</v>
      </c>
      <c r="I11" s="6">
        <v>50</v>
      </c>
      <c r="J11" s="6">
        <v>0.1</v>
      </c>
      <c r="K11" s="8">
        <v>0.25</v>
      </c>
      <c r="L11" s="6">
        <v>0</v>
      </c>
      <c r="M11" s="6">
        <v>0.25</v>
      </c>
      <c r="N11" s="6">
        <v>0</v>
      </c>
      <c r="O11" s="6">
        <v>0</v>
      </c>
      <c r="P11" s="6">
        <v>0</v>
      </c>
      <c r="Q11" s="6">
        <v>-0.25</v>
      </c>
      <c r="R11" s="6">
        <v>-0.25</v>
      </c>
      <c r="S11" s="6">
        <v>-0.25</v>
      </c>
      <c r="T11" s="6">
        <v>0</v>
      </c>
      <c r="U11" s="6">
        <v>-10</v>
      </c>
      <c r="V11" s="10">
        <v>20</v>
      </c>
      <c r="W11" s="4">
        <v>0</v>
      </c>
      <c r="X11" s="3">
        <v>0.2</v>
      </c>
      <c r="Y11" s="4">
        <v>0</v>
      </c>
      <c r="Z11" s="3">
        <v>750</v>
      </c>
      <c r="AA11" s="3">
        <v>75</v>
      </c>
      <c r="AB11" s="3">
        <v>40</v>
      </c>
      <c r="AC11" s="4">
        <v>50</v>
      </c>
      <c r="AD11" s="4">
        <v>0.1</v>
      </c>
      <c r="AE11" s="10">
        <v>0.5</v>
      </c>
      <c r="AF11" s="4">
        <v>0</v>
      </c>
      <c r="AG11" s="4">
        <v>0.25</v>
      </c>
      <c r="AH11" s="4">
        <v>0</v>
      </c>
      <c r="AI11" s="3">
        <v>0.25</v>
      </c>
      <c r="AJ11" s="2">
        <v>-0.75</v>
      </c>
      <c r="AK11" s="4">
        <v>-0.25</v>
      </c>
      <c r="AL11" s="3">
        <v>0</v>
      </c>
      <c r="AM11" s="3">
        <v>0</v>
      </c>
      <c r="AN11" s="4">
        <v>0</v>
      </c>
      <c r="AO11" s="4">
        <v>-10</v>
      </c>
      <c r="AP11">
        <v>15</v>
      </c>
    </row>
    <row r="12" spans="1:42" x14ac:dyDescent="0.2">
      <c r="A12" s="13" t="s">
        <v>33</v>
      </c>
      <c r="B12" s="8">
        <v>12000</v>
      </c>
      <c r="C12" s="6">
        <v>3600</v>
      </c>
      <c r="D12" s="6">
        <v>0</v>
      </c>
      <c r="E12" s="6">
        <v>0</v>
      </c>
      <c r="F12" s="6">
        <v>600</v>
      </c>
      <c r="G12" s="6">
        <v>50</v>
      </c>
      <c r="H12" s="6">
        <v>20</v>
      </c>
      <c r="I12" s="6">
        <v>50</v>
      </c>
      <c r="J12" s="6">
        <v>0.1</v>
      </c>
      <c r="K12" s="8">
        <v>2</v>
      </c>
      <c r="L12" s="6">
        <v>0.6</v>
      </c>
      <c r="M12" s="6">
        <v>0.4</v>
      </c>
      <c r="N12" s="6">
        <v>0</v>
      </c>
      <c r="O12" s="6">
        <v>0.25</v>
      </c>
      <c r="P12" s="6">
        <v>0.75</v>
      </c>
      <c r="Q12" s="6">
        <v>0.45</v>
      </c>
      <c r="R12" s="6">
        <v>0.92</v>
      </c>
      <c r="S12" s="6">
        <v>0</v>
      </c>
      <c r="T12" s="6">
        <v>0</v>
      </c>
      <c r="U12" s="6">
        <v>-0.25</v>
      </c>
      <c r="V12" s="47">
        <v>12000</v>
      </c>
      <c r="W12" s="4">
        <v>4000</v>
      </c>
      <c r="X12" s="3">
        <v>0.25</v>
      </c>
      <c r="Y12" s="4">
        <v>0</v>
      </c>
      <c r="Z12" s="4">
        <v>600</v>
      </c>
      <c r="AA12" s="3">
        <v>75</v>
      </c>
      <c r="AB12" s="3">
        <v>60</v>
      </c>
      <c r="AC12" s="3">
        <v>75</v>
      </c>
      <c r="AD12" s="3">
        <v>0.2</v>
      </c>
      <c r="AE12" s="10">
        <v>5</v>
      </c>
      <c r="AF12" s="3">
        <v>0.75</v>
      </c>
      <c r="AG12" s="2">
        <v>0</v>
      </c>
      <c r="AH12" s="3">
        <v>0.25</v>
      </c>
      <c r="AI12" s="2">
        <v>0</v>
      </c>
      <c r="AJ12" s="4">
        <v>0.75</v>
      </c>
      <c r="AK12" s="3">
        <v>0.75</v>
      </c>
      <c r="AL12" s="3">
        <v>0.95</v>
      </c>
      <c r="AM12" s="3">
        <v>0.75</v>
      </c>
      <c r="AN12" s="3">
        <v>0.75</v>
      </c>
      <c r="AO12" s="3">
        <v>0</v>
      </c>
      <c r="AP12">
        <v>1</v>
      </c>
    </row>
    <row r="13" spans="1:42" x14ac:dyDescent="0.2">
      <c r="A13" s="7" t="s">
        <v>75</v>
      </c>
      <c r="B13" s="8">
        <v>180</v>
      </c>
      <c r="C13" s="6">
        <v>54</v>
      </c>
      <c r="D13" s="6">
        <v>0</v>
      </c>
      <c r="E13" s="6">
        <v>0</v>
      </c>
      <c r="F13" s="6">
        <v>600</v>
      </c>
      <c r="G13" s="6">
        <v>50</v>
      </c>
      <c r="H13" s="6">
        <v>20</v>
      </c>
      <c r="I13" s="6">
        <v>50</v>
      </c>
      <c r="J13" s="6">
        <v>0.1</v>
      </c>
      <c r="K13" s="8">
        <v>1.5</v>
      </c>
      <c r="L13" s="6">
        <v>0</v>
      </c>
      <c r="M13" s="6">
        <v>0.25</v>
      </c>
      <c r="N13" s="6">
        <v>-0.25</v>
      </c>
      <c r="O13" s="6">
        <v>-0.25</v>
      </c>
      <c r="P13" s="6">
        <v>0.5</v>
      </c>
      <c r="Q13" s="6">
        <v>0</v>
      </c>
      <c r="R13" s="6">
        <v>0</v>
      </c>
      <c r="S13" s="6">
        <v>-0.25</v>
      </c>
      <c r="T13" s="6">
        <v>0</v>
      </c>
      <c r="U13" s="6">
        <v>-10</v>
      </c>
      <c r="V13" s="11">
        <v>180</v>
      </c>
      <c r="W13" s="3">
        <v>60</v>
      </c>
      <c r="X13" s="4">
        <v>0</v>
      </c>
      <c r="Y13" s="4">
        <v>0</v>
      </c>
      <c r="Z13" s="3">
        <v>900</v>
      </c>
      <c r="AA13" s="4">
        <v>50</v>
      </c>
      <c r="AB13" s="4">
        <v>20</v>
      </c>
      <c r="AC13" s="4">
        <v>50</v>
      </c>
      <c r="AD13" s="4">
        <v>0.1</v>
      </c>
      <c r="AE13" s="11">
        <v>1.5</v>
      </c>
      <c r="AF13" s="4">
        <v>0</v>
      </c>
      <c r="AG13" s="4">
        <v>0.25</v>
      </c>
      <c r="AH13" s="4">
        <v>-0.25</v>
      </c>
      <c r="AI13" s="3">
        <v>0</v>
      </c>
      <c r="AJ13" s="4">
        <v>0.5</v>
      </c>
      <c r="AK13" s="4">
        <v>0</v>
      </c>
      <c r="AL13" s="4">
        <v>0</v>
      </c>
      <c r="AM13" s="3">
        <v>0</v>
      </c>
      <c r="AN13" s="4">
        <v>0</v>
      </c>
      <c r="AO13" s="4">
        <v>-10</v>
      </c>
      <c r="AP13">
        <v>10</v>
      </c>
    </row>
    <row r="14" spans="1:42" x14ac:dyDescent="0.2">
      <c r="A14" s="13" t="s">
        <v>34</v>
      </c>
      <c r="B14" s="8">
        <v>9000</v>
      </c>
      <c r="C14" s="6">
        <v>2700</v>
      </c>
      <c r="D14" s="6">
        <v>0</v>
      </c>
      <c r="E14" s="6">
        <v>0</v>
      </c>
      <c r="F14" s="6">
        <v>600</v>
      </c>
      <c r="G14" s="6">
        <v>50</v>
      </c>
      <c r="H14" s="6">
        <v>20</v>
      </c>
      <c r="I14" s="6">
        <v>50</v>
      </c>
      <c r="J14" s="6">
        <v>0.1</v>
      </c>
      <c r="K14" s="8">
        <v>2.4</v>
      </c>
      <c r="L14" s="6">
        <v>0.7</v>
      </c>
      <c r="M14" s="6">
        <v>0.5</v>
      </c>
      <c r="N14" s="6">
        <v>0</v>
      </c>
      <c r="O14" s="6">
        <v>0</v>
      </c>
      <c r="P14" s="6">
        <v>0.75</v>
      </c>
      <c r="Q14" s="6">
        <v>0.45</v>
      </c>
      <c r="R14" s="6">
        <v>0.92</v>
      </c>
      <c r="S14" s="6">
        <v>-0.5</v>
      </c>
      <c r="T14" s="6">
        <v>0</v>
      </c>
      <c r="U14" s="6">
        <v>-10</v>
      </c>
      <c r="V14" s="48">
        <v>9000</v>
      </c>
      <c r="W14" s="3">
        <v>3000</v>
      </c>
      <c r="X14" s="4">
        <v>0</v>
      </c>
      <c r="Y14" s="4">
        <v>0</v>
      </c>
      <c r="Z14" s="4">
        <v>600</v>
      </c>
      <c r="AA14" s="3">
        <v>75</v>
      </c>
      <c r="AB14" s="4">
        <v>20</v>
      </c>
      <c r="AC14" s="3">
        <v>75</v>
      </c>
      <c r="AD14" s="4">
        <v>0.1</v>
      </c>
      <c r="AE14" s="10">
        <v>5</v>
      </c>
      <c r="AF14" s="3">
        <v>0.75</v>
      </c>
      <c r="AG14" s="2">
        <v>0</v>
      </c>
      <c r="AH14" s="4">
        <v>0</v>
      </c>
      <c r="AI14" s="4">
        <v>0</v>
      </c>
      <c r="AJ14" s="4">
        <v>0.75</v>
      </c>
      <c r="AK14" s="2">
        <v>0.25</v>
      </c>
      <c r="AL14" s="3">
        <v>0.95</v>
      </c>
      <c r="AM14" s="4">
        <v>-0.5</v>
      </c>
      <c r="AN14" s="2">
        <v>-0.25</v>
      </c>
      <c r="AO14" s="3">
        <v>-5</v>
      </c>
      <c r="AP14">
        <v>1</v>
      </c>
    </row>
    <row r="15" spans="1:42" x14ac:dyDescent="0.2">
      <c r="A15" s="7" t="s">
        <v>35</v>
      </c>
      <c r="B15" s="8">
        <v>1</v>
      </c>
      <c r="C15" s="6">
        <v>0</v>
      </c>
      <c r="D15" s="6">
        <v>0</v>
      </c>
      <c r="E15" s="6">
        <v>0</v>
      </c>
      <c r="F15" s="6">
        <v>600</v>
      </c>
      <c r="G15" s="6">
        <v>50</v>
      </c>
      <c r="H15" s="6">
        <v>20</v>
      </c>
      <c r="I15" s="6">
        <v>50</v>
      </c>
      <c r="J15" s="6">
        <v>0.1</v>
      </c>
      <c r="K15" s="8">
        <v>0.25</v>
      </c>
      <c r="L15" s="6">
        <v>0</v>
      </c>
      <c r="M15" s="6">
        <v>0.25</v>
      </c>
      <c r="N15" s="6">
        <v>0</v>
      </c>
      <c r="O15" s="6">
        <v>0</v>
      </c>
      <c r="P15" s="6">
        <v>0.25</v>
      </c>
      <c r="Q15" s="6">
        <v>-0.25</v>
      </c>
      <c r="R15" s="6">
        <v>-0.25</v>
      </c>
      <c r="S15" s="6">
        <v>-0.25</v>
      </c>
      <c r="T15" s="6">
        <v>0</v>
      </c>
      <c r="U15" s="6">
        <v>-10</v>
      </c>
      <c r="V15" s="10">
        <v>20</v>
      </c>
      <c r="W15" s="4">
        <v>0</v>
      </c>
      <c r="X15" s="3">
        <v>0.2</v>
      </c>
      <c r="Y15" s="4">
        <v>0</v>
      </c>
      <c r="Z15" s="3">
        <v>750</v>
      </c>
      <c r="AA15" s="3">
        <v>75</v>
      </c>
      <c r="AB15" s="3">
        <v>40</v>
      </c>
      <c r="AC15" s="4">
        <v>50</v>
      </c>
      <c r="AD15" s="4">
        <v>0.1</v>
      </c>
      <c r="AE15" s="10">
        <v>0.5</v>
      </c>
      <c r="AF15" s="4">
        <v>0</v>
      </c>
      <c r="AG15" s="4">
        <v>0.25</v>
      </c>
      <c r="AH15" s="4">
        <v>0</v>
      </c>
      <c r="AI15" s="3">
        <v>0.25</v>
      </c>
      <c r="AJ15" s="4">
        <v>0.25</v>
      </c>
      <c r="AK15" s="2">
        <v>-0.75</v>
      </c>
      <c r="AL15" s="3">
        <v>0</v>
      </c>
      <c r="AM15" s="3">
        <v>0.25</v>
      </c>
      <c r="AN15" s="4">
        <v>0</v>
      </c>
      <c r="AO15" s="4">
        <v>-10</v>
      </c>
      <c r="AP15">
        <v>15</v>
      </c>
    </row>
    <row r="16" spans="1:42" x14ac:dyDescent="0.2">
      <c r="A16" s="7" t="s">
        <v>36</v>
      </c>
      <c r="B16" s="8">
        <v>1400</v>
      </c>
      <c r="C16" s="6">
        <v>420</v>
      </c>
      <c r="D16" s="6">
        <v>0</v>
      </c>
      <c r="E16" s="6">
        <v>0</v>
      </c>
      <c r="F16" s="6">
        <v>600</v>
      </c>
      <c r="G16" s="6">
        <v>50</v>
      </c>
      <c r="H16" s="6">
        <v>20</v>
      </c>
      <c r="I16" s="6">
        <v>50</v>
      </c>
      <c r="J16" s="6">
        <v>0.1</v>
      </c>
      <c r="K16" s="8">
        <v>1.5</v>
      </c>
      <c r="L16" s="6">
        <v>0.25</v>
      </c>
      <c r="M16" s="6">
        <v>0.25</v>
      </c>
      <c r="N16" s="6">
        <v>0</v>
      </c>
      <c r="O16" s="6">
        <v>-0.25</v>
      </c>
      <c r="P16" s="6">
        <v>0.5</v>
      </c>
      <c r="Q16" s="6">
        <v>-0.25</v>
      </c>
      <c r="R16" s="6">
        <v>-0.25</v>
      </c>
      <c r="S16" s="6">
        <v>-0.25</v>
      </c>
      <c r="T16" s="6">
        <v>0</v>
      </c>
      <c r="U16" s="6">
        <v>-10</v>
      </c>
      <c r="V16" s="10">
        <v>1500</v>
      </c>
      <c r="W16" s="3">
        <v>500</v>
      </c>
      <c r="X16" s="4">
        <v>0</v>
      </c>
      <c r="Y16" s="4">
        <v>0</v>
      </c>
      <c r="Z16" s="4">
        <v>600</v>
      </c>
      <c r="AA16" s="4">
        <v>50</v>
      </c>
      <c r="AB16" s="4">
        <v>20</v>
      </c>
      <c r="AC16" s="4">
        <v>50</v>
      </c>
      <c r="AD16" s="4">
        <v>0.1</v>
      </c>
      <c r="AE16" s="10">
        <v>2</v>
      </c>
      <c r="AF16" s="4">
        <v>0.25</v>
      </c>
      <c r="AG16" s="2">
        <v>-0.25</v>
      </c>
      <c r="AH16" s="4">
        <v>0</v>
      </c>
      <c r="AI16" s="4">
        <v>-0.25</v>
      </c>
      <c r="AJ16" s="4">
        <v>0.5</v>
      </c>
      <c r="AK16" s="3">
        <v>0.5</v>
      </c>
      <c r="AL16" s="4">
        <v>-0.25</v>
      </c>
      <c r="AM16" s="3">
        <v>0.25</v>
      </c>
      <c r="AN16" s="2">
        <v>-0.25</v>
      </c>
      <c r="AO16" s="3">
        <v>-5</v>
      </c>
      <c r="AP16">
        <v>10</v>
      </c>
    </row>
    <row r="17" spans="1:42" x14ac:dyDescent="0.2">
      <c r="A17" s="13" t="s">
        <v>37</v>
      </c>
      <c r="B17" s="8">
        <v>7000</v>
      </c>
      <c r="C17" s="6">
        <v>2100</v>
      </c>
      <c r="D17" s="6">
        <v>0</v>
      </c>
      <c r="E17" s="6">
        <v>0</v>
      </c>
      <c r="F17" s="6">
        <v>600</v>
      </c>
      <c r="G17" s="6">
        <v>50</v>
      </c>
      <c r="H17" s="6">
        <v>20</v>
      </c>
      <c r="I17" s="6">
        <v>50</v>
      </c>
      <c r="J17" s="6">
        <v>0.1</v>
      </c>
      <c r="K17" s="8">
        <v>3</v>
      </c>
      <c r="L17" s="6">
        <v>0.25</v>
      </c>
      <c r="M17" s="6">
        <v>0</v>
      </c>
      <c r="N17" s="6">
        <v>0</v>
      </c>
      <c r="O17" s="6">
        <v>0</v>
      </c>
      <c r="P17" s="6">
        <v>0.5</v>
      </c>
      <c r="Q17" s="6">
        <v>0</v>
      </c>
      <c r="R17" s="6">
        <v>0.92</v>
      </c>
      <c r="S17" s="6">
        <v>-0.5</v>
      </c>
      <c r="T17" s="6">
        <v>0</v>
      </c>
      <c r="U17" s="6">
        <v>-10</v>
      </c>
      <c r="V17" s="10">
        <v>15000</v>
      </c>
      <c r="W17" s="3">
        <v>5000</v>
      </c>
      <c r="X17" s="3">
        <v>0.5</v>
      </c>
      <c r="Y17" s="4">
        <v>0</v>
      </c>
      <c r="Z17" s="4">
        <v>600</v>
      </c>
      <c r="AA17" s="3">
        <v>100</v>
      </c>
      <c r="AB17" s="3">
        <v>60</v>
      </c>
      <c r="AC17" s="3">
        <v>100</v>
      </c>
      <c r="AD17" s="3">
        <v>0.5</v>
      </c>
      <c r="AE17" s="10">
        <v>5</v>
      </c>
      <c r="AF17" s="4">
        <v>0.25</v>
      </c>
      <c r="AG17" s="3">
        <v>0.75</v>
      </c>
      <c r="AH17" s="4">
        <v>0</v>
      </c>
      <c r="AI17" s="3">
        <v>0.25</v>
      </c>
      <c r="AJ17" s="4">
        <v>0.5</v>
      </c>
      <c r="AK17" s="4">
        <v>0</v>
      </c>
      <c r="AL17" s="3">
        <v>0.95</v>
      </c>
      <c r="AM17" s="3">
        <v>0</v>
      </c>
      <c r="AN17" s="4">
        <v>0</v>
      </c>
      <c r="AO17" s="3">
        <v>0</v>
      </c>
      <c r="AP17">
        <v>1</v>
      </c>
    </row>
    <row r="18" spans="1:42" x14ac:dyDescent="0.2">
      <c r="A18" s="7" t="s">
        <v>38</v>
      </c>
      <c r="B18" s="8">
        <v>10</v>
      </c>
      <c r="C18" s="6">
        <v>3</v>
      </c>
      <c r="D18" s="6">
        <v>0</v>
      </c>
      <c r="E18" s="6">
        <v>0</v>
      </c>
      <c r="F18" s="6">
        <v>600</v>
      </c>
      <c r="G18" s="6">
        <v>50</v>
      </c>
      <c r="H18" s="6">
        <v>20</v>
      </c>
      <c r="I18" s="6">
        <v>50</v>
      </c>
      <c r="J18" s="6">
        <v>0.1</v>
      </c>
      <c r="K18" s="8">
        <v>1</v>
      </c>
      <c r="L18" s="6" t="s">
        <v>28</v>
      </c>
      <c r="M18" s="6" t="s">
        <v>28</v>
      </c>
      <c r="N18" s="6" t="s">
        <v>28</v>
      </c>
      <c r="O18" s="6" t="s">
        <v>28</v>
      </c>
      <c r="P18" s="6" t="s">
        <v>28</v>
      </c>
      <c r="Q18" s="6" t="s">
        <v>28</v>
      </c>
      <c r="R18" s="6" t="s">
        <v>28</v>
      </c>
      <c r="S18" s="6" t="s">
        <v>28</v>
      </c>
      <c r="T18" s="6" t="s">
        <v>28</v>
      </c>
      <c r="U18" s="6" t="s">
        <v>28</v>
      </c>
      <c r="V18" s="10">
        <v>30</v>
      </c>
      <c r="W18" s="3">
        <v>10</v>
      </c>
      <c r="X18" s="3">
        <v>0.2</v>
      </c>
      <c r="Y18" s="4">
        <v>0</v>
      </c>
      <c r="Z18" s="3">
        <v>750</v>
      </c>
      <c r="AA18" s="3">
        <v>75</v>
      </c>
      <c r="AB18" s="3">
        <v>60</v>
      </c>
      <c r="AC18" s="4">
        <v>50</v>
      </c>
      <c r="AD18" s="4">
        <v>0.1</v>
      </c>
      <c r="AE18" s="10">
        <v>2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-5</v>
      </c>
    </row>
    <row r="19" spans="1:42" x14ac:dyDescent="0.2">
      <c r="A19" s="7" t="s">
        <v>39</v>
      </c>
      <c r="B19" s="8">
        <v>200</v>
      </c>
      <c r="C19" s="6">
        <v>60</v>
      </c>
      <c r="D19" s="6">
        <v>0</v>
      </c>
      <c r="E19" s="6">
        <v>0</v>
      </c>
      <c r="F19" s="6">
        <v>600</v>
      </c>
      <c r="G19" s="6">
        <v>50</v>
      </c>
      <c r="H19" s="6">
        <v>20</v>
      </c>
      <c r="I19" s="6">
        <v>50</v>
      </c>
      <c r="J19" s="6">
        <v>0.1</v>
      </c>
      <c r="K19" s="8">
        <v>1</v>
      </c>
      <c r="L19" s="6" t="s">
        <v>28</v>
      </c>
      <c r="M19" s="6" t="s">
        <v>28</v>
      </c>
      <c r="N19" s="6" t="s">
        <v>28</v>
      </c>
      <c r="O19" s="6" t="s">
        <v>28</v>
      </c>
      <c r="P19" s="6" t="s">
        <v>28</v>
      </c>
      <c r="Q19" s="6" t="s">
        <v>28</v>
      </c>
      <c r="R19" s="6" t="s">
        <v>28</v>
      </c>
      <c r="S19" s="6" t="s">
        <v>28</v>
      </c>
      <c r="T19" s="6" t="s">
        <v>28</v>
      </c>
      <c r="U19" s="6" t="s">
        <v>28</v>
      </c>
      <c r="V19" s="10">
        <v>210</v>
      </c>
      <c r="W19" s="3">
        <v>70</v>
      </c>
      <c r="X19" s="3">
        <v>0.2</v>
      </c>
      <c r="Y19" s="4">
        <v>0</v>
      </c>
      <c r="Z19" s="2">
        <v>450</v>
      </c>
      <c r="AA19" s="3">
        <v>75</v>
      </c>
      <c r="AB19" s="3">
        <v>60</v>
      </c>
      <c r="AC19" s="4">
        <v>50</v>
      </c>
      <c r="AD19" s="4">
        <v>0.1</v>
      </c>
      <c r="AE19" s="10">
        <v>2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-5</v>
      </c>
    </row>
    <row r="20" spans="1:42" x14ac:dyDescent="0.2">
      <c r="A20" s="7" t="s">
        <v>40</v>
      </c>
      <c r="B20" s="8">
        <v>100</v>
      </c>
      <c r="C20" s="6">
        <v>30</v>
      </c>
      <c r="D20" s="6">
        <v>0</v>
      </c>
      <c r="E20" s="6">
        <v>0</v>
      </c>
      <c r="F20" s="6">
        <v>600</v>
      </c>
      <c r="G20" s="6">
        <v>50</v>
      </c>
      <c r="H20" s="6">
        <v>20</v>
      </c>
      <c r="I20" s="6">
        <v>50</v>
      </c>
      <c r="J20" s="6">
        <v>0.1</v>
      </c>
      <c r="K20" s="8">
        <v>1</v>
      </c>
      <c r="L20" s="6" t="s">
        <v>28</v>
      </c>
      <c r="M20" s="6" t="s">
        <v>28</v>
      </c>
      <c r="N20" s="6" t="s">
        <v>28</v>
      </c>
      <c r="O20" s="6" t="s">
        <v>28</v>
      </c>
      <c r="P20" s="6" t="s">
        <v>28</v>
      </c>
      <c r="Q20" s="6" t="s">
        <v>28</v>
      </c>
      <c r="R20" s="6" t="s">
        <v>28</v>
      </c>
      <c r="S20" s="6" t="s">
        <v>28</v>
      </c>
      <c r="T20" s="6" t="s">
        <v>28</v>
      </c>
      <c r="U20" s="6" t="s">
        <v>28</v>
      </c>
      <c r="V20" s="10">
        <v>120</v>
      </c>
      <c r="W20" s="3">
        <v>40</v>
      </c>
      <c r="X20" s="3">
        <v>0.2</v>
      </c>
      <c r="Y20" s="4">
        <v>0</v>
      </c>
      <c r="Z20" s="4">
        <v>600</v>
      </c>
      <c r="AA20" s="3">
        <v>75</v>
      </c>
      <c r="AB20" s="3">
        <v>60</v>
      </c>
      <c r="AC20" s="4">
        <v>50</v>
      </c>
      <c r="AD20" s="4">
        <v>0.1</v>
      </c>
      <c r="AE20" s="10">
        <v>2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0">
        <v>0</v>
      </c>
      <c r="AN20" s="30">
        <v>0</v>
      </c>
      <c r="AO20" s="30">
        <v>-5</v>
      </c>
    </row>
    <row r="21" spans="1:42" x14ac:dyDescent="0.2">
      <c r="A21" s="7" t="s">
        <v>41</v>
      </c>
      <c r="B21" s="8">
        <v>80</v>
      </c>
      <c r="C21" s="6">
        <v>24</v>
      </c>
      <c r="D21" s="6">
        <v>0</v>
      </c>
      <c r="E21" s="6">
        <v>0</v>
      </c>
      <c r="F21" s="6">
        <v>600</v>
      </c>
      <c r="G21" s="6">
        <v>50</v>
      </c>
      <c r="H21" s="6">
        <v>20</v>
      </c>
      <c r="I21" s="6">
        <v>50</v>
      </c>
      <c r="J21" s="6">
        <v>0.1</v>
      </c>
      <c r="K21" s="8">
        <v>1.7</v>
      </c>
      <c r="L21" s="6">
        <v>0</v>
      </c>
      <c r="M21" s="6">
        <v>0.25</v>
      </c>
      <c r="N21" s="6">
        <v>-0.25</v>
      </c>
      <c r="O21" s="6">
        <v>-0.25</v>
      </c>
      <c r="P21" s="6">
        <v>0</v>
      </c>
      <c r="Q21" s="6">
        <v>-0.25</v>
      </c>
      <c r="R21" s="6">
        <v>-0.25</v>
      </c>
      <c r="S21" s="6">
        <v>-0.25</v>
      </c>
      <c r="T21" s="6">
        <v>0</v>
      </c>
      <c r="U21" s="6">
        <v>-10</v>
      </c>
      <c r="V21" s="10">
        <v>90</v>
      </c>
      <c r="W21" s="3">
        <v>30</v>
      </c>
      <c r="X21" s="4">
        <v>0</v>
      </c>
      <c r="Y21" s="4">
        <v>0</v>
      </c>
      <c r="Z21" s="4">
        <v>600</v>
      </c>
      <c r="AA21" s="4">
        <v>50</v>
      </c>
      <c r="AB21" s="4">
        <v>20</v>
      </c>
      <c r="AC21" s="4">
        <v>50</v>
      </c>
      <c r="AD21" s="3">
        <v>0.2</v>
      </c>
      <c r="AE21" s="10">
        <v>2</v>
      </c>
      <c r="AF21" s="4">
        <v>0</v>
      </c>
      <c r="AG21" s="2">
        <v>-0.25</v>
      </c>
      <c r="AH21" s="4">
        <v>-0.25</v>
      </c>
      <c r="AI21" s="4">
        <v>-0.25</v>
      </c>
      <c r="AJ21" s="2">
        <v>-0.25</v>
      </c>
      <c r="AK21" s="4">
        <v>-0.25</v>
      </c>
      <c r="AL21" s="3">
        <v>0.25</v>
      </c>
      <c r="AM21" s="3">
        <v>0</v>
      </c>
      <c r="AN21" s="4">
        <v>0</v>
      </c>
      <c r="AO21" s="4">
        <v>-10</v>
      </c>
      <c r="AP21">
        <v>20</v>
      </c>
    </row>
    <row r="22" spans="1:42" x14ac:dyDescent="0.2">
      <c r="A22" s="7" t="s">
        <v>54</v>
      </c>
      <c r="B22" s="8">
        <v>1500</v>
      </c>
      <c r="C22" s="6">
        <v>450</v>
      </c>
      <c r="D22" s="6">
        <v>0</v>
      </c>
      <c r="E22" s="6">
        <v>0</v>
      </c>
      <c r="F22" s="6">
        <v>600</v>
      </c>
      <c r="G22" s="6">
        <v>50</v>
      </c>
      <c r="H22" s="6">
        <v>20</v>
      </c>
      <c r="I22" s="6">
        <v>50</v>
      </c>
      <c r="J22" s="6">
        <v>0.1</v>
      </c>
      <c r="K22" s="8">
        <v>1.2</v>
      </c>
      <c r="L22" s="6">
        <v>0.7</v>
      </c>
      <c r="M22" s="6">
        <v>0.5</v>
      </c>
      <c r="N22" s="6">
        <v>0</v>
      </c>
      <c r="O22" s="6">
        <v>0</v>
      </c>
      <c r="P22" s="6">
        <v>0.75</v>
      </c>
      <c r="Q22" s="6">
        <v>0.45</v>
      </c>
      <c r="R22" s="6">
        <v>0.95</v>
      </c>
      <c r="S22" s="6">
        <v>-0.5</v>
      </c>
      <c r="T22" s="6">
        <v>0</v>
      </c>
      <c r="U22" s="6">
        <v>-10</v>
      </c>
      <c r="V22" s="10">
        <v>4500</v>
      </c>
      <c r="W22" s="3">
        <v>1500</v>
      </c>
      <c r="X22" s="4">
        <v>0</v>
      </c>
      <c r="Y22" s="4">
        <v>0</v>
      </c>
      <c r="Z22" s="4">
        <v>600</v>
      </c>
      <c r="AA22" s="3">
        <v>75</v>
      </c>
      <c r="AB22" s="4">
        <v>20</v>
      </c>
      <c r="AC22" s="3">
        <v>75</v>
      </c>
      <c r="AD22" s="4">
        <v>0.1</v>
      </c>
      <c r="AE22" s="10">
        <v>2.5</v>
      </c>
      <c r="AF22" s="3">
        <v>0.75</v>
      </c>
      <c r="AG22" s="2">
        <v>0</v>
      </c>
      <c r="AH22" s="4">
        <v>0</v>
      </c>
      <c r="AI22" s="4">
        <v>0</v>
      </c>
      <c r="AJ22" s="4">
        <v>0.75</v>
      </c>
      <c r="AK22" s="2">
        <v>0.25</v>
      </c>
      <c r="AL22" s="4">
        <v>0.95</v>
      </c>
      <c r="AM22" s="4">
        <v>-0.5</v>
      </c>
      <c r="AN22" s="2">
        <v>-0.25</v>
      </c>
      <c r="AO22" s="3">
        <v>-5</v>
      </c>
      <c r="AP22">
        <v>2</v>
      </c>
    </row>
    <row r="23" spans="1:42" x14ac:dyDescent="0.2">
      <c r="A23" s="7" t="s">
        <v>42</v>
      </c>
      <c r="B23" s="8">
        <v>420</v>
      </c>
      <c r="C23" s="6">
        <v>126</v>
      </c>
      <c r="D23" s="6">
        <v>0</v>
      </c>
      <c r="E23" s="6">
        <v>0</v>
      </c>
      <c r="F23" s="6">
        <v>600</v>
      </c>
      <c r="G23" s="6">
        <v>50</v>
      </c>
      <c r="H23" s="6">
        <v>20</v>
      </c>
      <c r="I23" s="6">
        <v>50</v>
      </c>
      <c r="J23" s="6">
        <v>0.1</v>
      </c>
      <c r="K23" s="8">
        <v>1</v>
      </c>
      <c r="L23" s="6">
        <v>0.25</v>
      </c>
      <c r="M23" s="6">
        <v>0</v>
      </c>
      <c r="N23" s="6">
        <v>0</v>
      </c>
      <c r="O23" s="6">
        <v>-0.25</v>
      </c>
      <c r="P23" s="6">
        <v>0.5</v>
      </c>
      <c r="Q23" s="6">
        <v>0</v>
      </c>
      <c r="R23" s="6">
        <v>0</v>
      </c>
      <c r="S23" s="6">
        <v>0.25</v>
      </c>
      <c r="T23" s="6">
        <v>0</v>
      </c>
      <c r="U23" s="6">
        <v>-10</v>
      </c>
      <c r="V23" s="11">
        <v>420</v>
      </c>
      <c r="W23" s="3">
        <v>140</v>
      </c>
      <c r="X23" s="4">
        <v>0</v>
      </c>
      <c r="Y23" s="4">
        <v>0</v>
      </c>
      <c r="Z23" s="4">
        <v>600</v>
      </c>
      <c r="AA23" s="4">
        <v>50</v>
      </c>
      <c r="AB23" s="4">
        <v>20</v>
      </c>
      <c r="AC23" s="4">
        <v>50</v>
      </c>
      <c r="AD23" s="4">
        <v>0.1</v>
      </c>
      <c r="AE23" s="10">
        <v>1.5</v>
      </c>
      <c r="AF23" s="4">
        <v>0.25</v>
      </c>
      <c r="AG23" s="2">
        <v>-0.25</v>
      </c>
      <c r="AH23" s="3">
        <v>0.25</v>
      </c>
      <c r="AI23" s="4">
        <v>-0.25</v>
      </c>
      <c r="AJ23" s="4">
        <v>0.5</v>
      </c>
      <c r="AK23" s="4">
        <v>0</v>
      </c>
      <c r="AL23" s="4">
        <v>0</v>
      </c>
      <c r="AM23" s="4">
        <v>0.25</v>
      </c>
      <c r="AN23" s="2">
        <v>-0.25</v>
      </c>
      <c r="AO23" s="4">
        <v>-10</v>
      </c>
      <c r="AP23">
        <v>10</v>
      </c>
    </row>
    <row r="24" spans="1:42" x14ac:dyDescent="0.2">
      <c r="A24" s="7" t="s">
        <v>43</v>
      </c>
      <c r="B24" s="8">
        <v>650</v>
      </c>
      <c r="C24" s="6">
        <v>195</v>
      </c>
      <c r="D24" s="6">
        <v>0</v>
      </c>
      <c r="E24" s="6">
        <v>0</v>
      </c>
      <c r="F24" s="6">
        <v>600</v>
      </c>
      <c r="G24" s="6">
        <v>50</v>
      </c>
      <c r="H24" s="6">
        <v>20</v>
      </c>
      <c r="I24" s="6">
        <v>50</v>
      </c>
      <c r="J24" s="6">
        <v>0.1</v>
      </c>
      <c r="K24" s="8">
        <v>1</v>
      </c>
      <c r="L24" s="6">
        <v>0.25</v>
      </c>
      <c r="M24" s="6">
        <v>0</v>
      </c>
      <c r="N24" s="6">
        <v>0.25</v>
      </c>
      <c r="O24" s="6">
        <v>0</v>
      </c>
      <c r="P24" s="6">
        <v>0.25</v>
      </c>
      <c r="Q24" s="6">
        <v>0.25</v>
      </c>
      <c r="R24" s="6">
        <v>0.25</v>
      </c>
      <c r="S24" s="6">
        <v>0</v>
      </c>
      <c r="T24" s="6">
        <v>0</v>
      </c>
      <c r="U24" s="6">
        <v>-10</v>
      </c>
      <c r="V24" s="12">
        <v>600</v>
      </c>
      <c r="W24" s="3">
        <v>200</v>
      </c>
      <c r="X24" s="4">
        <v>0</v>
      </c>
      <c r="Y24" s="4">
        <v>0</v>
      </c>
      <c r="Z24" s="3">
        <v>750</v>
      </c>
      <c r="AA24" s="4">
        <v>50</v>
      </c>
      <c r="AB24" s="4">
        <v>20</v>
      </c>
      <c r="AC24" s="4">
        <v>50</v>
      </c>
      <c r="AD24" s="3">
        <v>0.2</v>
      </c>
      <c r="AE24" s="10">
        <v>2</v>
      </c>
      <c r="AF24" s="2">
        <v>0</v>
      </c>
      <c r="AG24" s="2">
        <v>-0.5</v>
      </c>
      <c r="AH24" s="3">
        <v>0.75</v>
      </c>
      <c r="AI24" s="4">
        <v>0</v>
      </c>
      <c r="AJ24" s="4">
        <v>0.25</v>
      </c>
      <c r="AK24" s="4">
        <v>0.25</v>
      </c>
      <c r="AL24" s="4">
        <v>0.25</v>
      </c>
      <c r="AM24" s="4">
        <v>0</v>
      </c>
      <c r="AN24" s="4">
        <v>0</v>
      </c>
      <c r="AO24" s="3">
        <v>-5</v>
      </c>
      <c r="AP24">
        <v>5</v>
      </c>
    </row>
    <row r="25" spans="1:42" x14ac:dyDescent="0.2">
      <c r="A25" s="7" t="s">
        <v>80</v>
      </c>
      <c r="B25" s="8">
        <v>100</v>
      </c>
      <c r="C25" s="6">
        <v>30</v>
      </c>
      <c r="D25" s="6">
        <v>0</v>
      </c>
      <c r="E25" s="6">
        <v>5</v>
      </c>
      <c r="F25" s="6">
        <v>600</v>
      </c>
      <c r="G25" s="6">
        <v>150</v>
      </c>
      <c r="H25" s="6">
        <v>20</v>
      </c>
      <c r="I25" s="6">
        <v>100</v>
      </c>
      <c r="J25" s="6">
        <v>0.1</v>
      </c>
      <c r="K25" s="8">
        <v>1</v>
      </c>
      <c r="L25" s="6" t="s">
        <v>28</v>
      </c>
      <c r="M25" s="6" t="s">
        <v>28</v>
      </c>
      <c r="N25" s="6" t="s">
        <v>28</v>
      </c>
      <c r="O25" s="6" t="s">
        <v>28</v>
      </c>
      <c r="P25" s="6" t="s">
        <v>28</v>
      </c>
      <c r="Q25" s="6" t="s">
        <v>28</v>
      </c>
      <c r="R25" s="6" t="s">
        <v>28</v>
      </c>
      <c r="S25" s="6" t="s">
        <v>28</v>
      </c>
      <c r="T25" s="6" t="s">
        <v>28</v>
      </c>
      <c r="U25" s="6" t="s">
        <v>28</v>
      </c>
      <c r="V25" s="11">
        <v>100</v>
      </c>
      <c r="W25" s="4">
        <v>30</v>
      </c>
      <c r="X25" s="4">
        <v>0</v>
      </c>
      <c r="Y25" s="4">
        <v>5</v>
      </c>
      <c r="Z25" s="4">
        <v>600</v>
      </c>
      <c r="AA25" s="4">
        <v>150</v>
      </c>
      <c r="AB25" s="4">
        <v>20</v>
      </c>
      <c r="AC25" s="4">
        <v>100</v>
      </c>
      <c r="AD25" s="4">
        <v>0.1</v>
      </c>
      <c r="AE25" s="11">
        <v>1</v>
      </c>
      <c r="AF25" s="4" t="s">
        <v>28</v>
      </c>
      <c r="AG25" s="4" t="s">
        <v>28</v>
      </c>
      <c r="AH25" s="4" t="s">
        <v>28</v>
      </c>
      <c r="AI25" s="4" t="s">
        <v>28</v>
      </c>
      <c r="AJ25" s="4" t="s">
        <v>28</v>
      </c>
      <c r="AK25" s="4" t="s">
        <v>28</v>
      </c>
      <c r="AL25" s="4" t="s">
        <v>28</v>
      </c>
      <c r="AM25" s="4" t="s">
        <v>28</v>
      </c>
      <c r="AN25" s="4" t="s">
        <v>28</v>
      </c>
      <c r="AO25" s="4" t="s">
        <v>28</v>
      </c>
    </row>
    <row r="26" spans="1:42" x14ac:dyDescent="0.2">
      <c r="A26" s="7" t="s">
        <v>44</v>
      </c>
      <c r="B26" s="8">
        <v>80</v>
      </c>
      <c r="C26" s="6">
        <v>24</v>
      </c>
      <c r="D26" s="6">
        <v>0</v>
      </c>
      <c r="E26" s="6">
        <v>0</v>
      </c>
      <c r="F26" s="6">
        <v>600</v>
      </c>
      <c r="G26" s="6">
        <v>50</v>
      </c>
      <c r="H26" s="6">
        <v>20</v>
      </c>
      <c r="I26" s="6">
        <v>50</v>
      </c>
      <c r="J26" s="6">
        <v>0.1</v>
      </c>
      <c r="K26" s="8">
        <v>1</v>
      </c>
      <c r="L26" s="6">
        <v>0.25</v>
      </c>
      <c r="M26" s="6">
        <v>0.25</v>
      </c>
      <c r="N26" s="6">
        <v>-0.25</v>
      </c>
      <c r="O26" s="6">
        <v>0</v>
      </c>
      <c r="P26" s="6">
        <v>-0.25</v>
      </c>
      <c r="Q26" s="6">
        <v>0</v>
      </c>
      <c r="R26" s="6">
        <v>0</v>
      </c>
      <c r="S26" s="6">
        <v>-0.25</v>
      </c>
      <c r="T26" s="6">
        <v>0</v>
      </c>
      <c r="U26" s="6">
        <v>-10</v>
      </c>
      <c r="V26" s="10">
        <v>120</v>
      </c>
      <c r="W26" s="3">
        <v>40</v>
      </c>
      <c r="X26" s="3">
        <v>0.5</v>
      </c>
      <c r="Y26" s="4">
        <v>0</v>
      </c>
      <c r="Z26" s="4">
        <v>600</v>
      </c>
      <c r="AA26" s="4">
        <v>50</v>
      </c>
      <c r="AB26" s="3">
        <v>40</v>
      </c>
      <c r="AC26" s="4">
        <v>50</v>
      </c>
      <c r="AD26" s="4">
        <v>0.1</v>
      </c>
      <c r="AE26" s="11">
        <v>1</v>
      </c>
      <c r="AF26" s="2">
        <v>0</v>
      </c>
      <c r="AG26" s="2">
        <v>0</v>
      </c>
      <c r="AH26" s="2">
        <v>-0.5</v>
      </c>
      <c r="AI26" s="4">
        <v>0</v>
      </c>
      <c r="AJ26" s="2">
        <v>-0.5</v>
      </c>
      <c r="AK26" s="4">
        <v>0</v>
      </c>
      <c r="AL26" s="4">
        <v>0</v>
      </c>
      <c r="AM26" s="3">
        <v>0</v>
      </c>
      <c r="AN26" s="3">
        <v>0.5</v>
      </c>
      <c r="AO26" s="4">
        <v>-10</v>
      </c>
      <c r="AP26">
        <v>15</v>
      </c>
    </row>
    <row r="27" spans="1:42" x14ac:dyDescent="0.2">
      <c r="A27" s="7" t="s">
        <v>45</v>
      </c>
      <c r="B27" s="8">
        <v>1000</v>
      </c>
      <c r="C27" s="6">
        <v>300</v>
      </c>
      <c r="D27" s="6">
        <v>0</v>
      </c>
      <c r="E27" s="6">
        <v>0</v>
      </c>
      <c r="F27" s="6">
        <v>600</v>
      </c>
      <c r="G27" s="6">
        <v>50</v>
      </c>
      <c r="H27" s="6">
        <v>20</v>
      </c>
      <c r="I27" s="6">
        <v>50</v>
      </c>
      <c r="J27" s="6">
        <v>0.1</v>
      </c>
      <c r="K27" s="8">
        <v>2.5</v>
      </c>
      <c r="L27" s="6">
        <v>0</v>
      </c>
      <c r="M27" s="6">
        <v>0</v>
      </c>
      <c r="N27" s="6">
        <v>-0.25</v>
      </c>
      <c r="O27" s="6">
        <v>-0.25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-10</v>
      </c>
      <c r="V27" s="10">
        <v>1200</v>
      </c>
      <c r="W27" s="3">
        <v>400</v>
      </c>
      <c r="X27" s="4">
        <v>0</v>
      </c>
      <c r="Y27" s="4">
        <v>0</v>
      </c>
      <c r="Z27" s="4">
        <v>600</v>
      </c>
      <c r="AA27" s="4">
        <v>50</v>
      </c>
      <c r="AB27" s="4">
        <v>20</v>
      </c>
      <c r="AC27" s="4">
        <v>50</v>
      </c>
      <c r="AD27" s="4">
        <v>0.1</v>
      </c>
      <c r="AE27" s="10">
        <v>3</v>
      </c>
      <c r="AF27" s="4">
        <v>0</v>
      </c>
      <c r="AG27" s="3">
        <v>0.75</v>
      </c>
      <c r="AH27" s="4">
        <v>-0.25</v>
      </c>
      <c r="AI27" s="2">
        <v>-0.5</v>
      </c>
      <c r="AJ27" s="4">
        <v>0</v>
      </c>
      <c r="AK27" s="4">
        <v>0</v>
      </c>
      <c r="AL27" s="2">
        <v>-0.25</v>
      </c>
      <c r="AM27" s="4">
        <v>0</v>
      </c>
      <c r="AN27" s="3">
        <v>0.5</v>
      </c>
      <c r="AO27" s="3">
        <v>-5</v>
      </c>
      <c r="AP27">
        <v>5</v>
      </c>
    </row>
    <row r="28" spans="1:42" x14ac:dyDescent="0.2">
      <c r="A28" s="7" t="s">
        <v>46</v>
      </c>
      <c r="B28" s="8">
        <v>230</v>
      </c>
      <c r="C28" s="6">
        <v>69</v>
      </c>
      <c r="D28" s="6">
        <v>0</v>
      </c>
      <c r="E28" s="6">
        <v>0</v>
      </c>
      <c r="F28" s="6">
        <v>600</v>
      </c>
      <c r="G28" s="6">
        <v>50</v>
      </c>
      <c r="H28" s="6">
        <v>20</v>
      </c>
      <c r="I28" s="6">
        <v>50</v>
      </c>
      <c r="J28" s="6">
        <v>0.1</v>
      </c>
      <c r="K28" s="8">
        <v>1.3</v>
      </c>
      <c r="L28" s="6">
        <v>0</v>
      </c>
      <c r="M28" s="6">
        <v>0.25</v>
      </c>
      <c r="N28" s="6">
        <v>-0.25</v>
      </c>
      <c r="O28" s="6">
        <v>0</v>
      </c>
      <c r="P28" s="6">
        <v>-0.25</v>
      </c>
      <c r="Q28" s="6">
        <v>0</v>
      </c>
      <c r="R28" s="6">
        <v>0</v>
      </c>
      <c r="S28" s="6">
        <v>-0.25</v>
      </c>
      <c r="T28" s="6">
        <v>0</v>
      </c>
      <c r="U28" s="6">
        <v>-10</v>
      </c>
      <c r="V28" s="10">
        <v>240</v>
      </c>
      <c r="W28" s="3">
        <v>80</v>
      </c>
      <c r="X28" s="3">
        <v>0.2</v>
      </c>
      <c r="Y28" s="4">
        <v>0</v>
      </c>
      <c r="Z28" s="4">
        <v>600</v>
      </c>
      <c r="AA28" s="4">
        <v>50</v>
      </c>
      <c r="AB28" s="3">
        <v>40</v>
      </c>
      <c r="AC28" s="4">
        <v>50</v>
      </c>
      <c r="AD28" s="4">
        <v>0.1</v>
      </c>
      <c r="AE28" s="12">
        <v>1.25</v>
      </c>
      <c r="AF28" s="4">
        <v>0</v>
      </c>
      <c r="AG28" s="2">
        <v>-0.25</v>
      </c>
      <c r="AH28" s="4">
        <v>-0.25</v>
      </c>
      <c r="AI28" s="3">
        <v>0.25</v>
      </c>
      <c r="AJ28" s="4">
        <v>-0.25</v>
      </c>
      <c r="AK28" s="3">
        <v>0.5</v>
      </c>
      <c r="AL28" s="4">
        <v>0</v>
      </c>
      <c r="AM28" s="4">
        <v>-0.25</v>
      </c>
      <c r="AN28" s="4">
        <v>0</v>
      </c>
      <c r="AO28" s="4">
        <v>-10</v>
      </c>
      <c r="AP28">
        <v>20</v>
      </c>
    </row>
    <row r="29" spans="1:42" x14ac:dyDescent="0.2">
      <c r="A29" s="7" t="s">
        <v>47</v>
      </c>
      <c r="B29" s="8">
        <v>500</v>
      </c>
      <c r="C29" s="6">
        <v>150</v>
      </c>
      <c r="D29" s="6">
        <v>0</v>
      </c>
      <c r="E29" s="6">
        <v>0</v>
      </c>
      <c r="F29" s="6">
        <v>600</v>
      </c>
      <c r="G29" s="6">
        <v>50</v>
      </c>
      <c r="H29" s="6">
        <v>20</v>
      </c>
      <c r="I29" s="6">
        <v>50</v>
      </c>
      <c r="J29" s="6">
        <v>0.1</v>
      </c>
      <c r="K29" s="8">
        <v>3.5</v>
      </c>
      <c r="L29" s="6">
        <v>0</v>
      </c>
      <c r="M29" s="6">
        <v>0.25</v>
      </c>
      <c r="N29" s="6">
        <v>-0.25</v>
      </c>
      <c r="O29" s="6">
        <v>0</v>
      </c>
      <c r="P29" s="6">
        <v>-0.25</v>
      </c>
      <c r="Q29" s="6">
        <v>0</v>
      </c>
      <c r="R29" s="6">
        <v>0</v>
      </c>
      <c r="S29" s="6">
        <v>-0.25</v>
      </c>
      <c r="T29" s="6">
        <v>0</v>
      </c>
      <c r="U29" s="6">
        <v>-10</v>
      </c>
      <c r="V29" s="10">
        <v>600</v>
      </c>
      <c r="W29" s="3">
        <v>200</v>
      </c>
      <c r="X29" s="3">
        <v>0.2</v>
      </c>
      <c r="Y29" s="4">
        <v>0</v>
      </c>
      <c r="Z29" s="4">
        <v>600</v>
      </c>
      <c r="AA29" s="3">
        <v>100</v>
      </c>
      <c r="AB29" s="3">
        <v>40</v>
      </c>
      <c r="AC29" s="4">
        <v>50</v>
      </c>
      <c r="AD29" s="4">
        <v>0.1</v>
      </c>
      <c r="AE29" s="11">
        <v>3.5</v>
      </c>
      <c r="AF29" s="4">
        <v>0</v>
      </c>
      <c r="AG29" s="2">
        <v>0</v>
      </c>
      <c r="AH29" s="4">
        <v>-0.25</v>
      </c>
      <c r="AI29" s="3">
        <v>0.25</v>
      </c>
      <c r="AJ29" s="4">
        <v>-0.25</v>
      </c>
      <c r="AK29" s="3">
        <v>0.5</v>
      </c>
      <c r="AL29" s="4">
        <v>0</v>
      </c>
      <c r="AM29" s="4">
        <v>-0.25</v>
      </c>
      <c r="AN29" s="4">
        <v>0</v>
      </c>
      <c r="AO29" s="4">
        <v>-10</v>
      </c>
      <c r="AP29">
        <v>5</v>
      </c>
    </row>
    <row r="30" spans="1:42" x14ac:dyDescent="0.2">
      <c r="A30" s="7" t="s">
        <v>72</v>
      </c>
      <c r="B30" s="8">
        <v>1300</v>
      </c>
      <c r="C30" s="6">
        <v>390</v>
      </c>
      <c r="D30" s="6">
        <v>0</v>
      </c>
      <c r="E30" s="6">
        <v>0</v>
      </c>
      <c r="F30" s="6">
        <v>600</v>
      </c>
      <c r="G30" s="6">
        <v>50</v>
      </c>
      <c r="H30" s="6">
        <v>20</v>
      </c>
      <c r="I30" s="6">
        <v>50</v>
      </c>
      <c r="J30" s="6">
        <v>0.1</v>
      </c>
      <c r="K30" s="8">
        <v>1.5</v>
      </c>
      <c r="L30" s="6">
        <v>0.25</v>
      </c>
      <c r="M30" s="6">
        <v>0.25</v>
      </c>
      <c r="N30" s="6">
        <v>0.25</v>
      </c>
      <c r="O30" s="6">
        <v>0.25</v>
      </c>
      <c r="P30" s="6">
        <v>-0.25</v>
      </c>
      <c r="Q30" s="6">
        <v>0</v>
      </c>
      <c r="R30" s="6">
        <v>0.5</v>
      </c>
      <c r="S30" s="6">
        <v>-0.25</v>
      </c>
      <c r="T30" s="6">
        <v>0</v>
      </c>
      <c r="U30" s="6">
        <v>-10</v>
      </c>
      <c r="V30" s="12">
        <v>1200</v>
      </c>
      <c r="W30" s="3">
        <v>400</v>
      </c>
      <c r="X30" s="3">
        <v>0.2</v>
      </c>
      <c r="Y30" s="4">
        <v>0</v>
      </c>
      <c r="Z30" s="3">
        <v>750</v>
      </c>
      <c r="AA30" s="4">
        <v>50</v>
      </c>
      <c r="AB30" s="3">
        <v>40</v>
      </c>
      <c r="AC30" s="4">
        <v>50</v>
      </c>
      <c r="AD30" s="4">
        <v>0.1</v>
      </c>
      <c r="AE30" s="10">
        <v>2.25</v>
      </c>
      <c r="AF30" s="2">
        <v>0</v>
      </c>
      <c r="AG30" s="4">
        <v>0.25</v>
      </c>
      <c r="AH30" s="4">
        <v>0.25</v>
      </c>
      <c r="AI30" s="3">
        <v>0.5</v>
      </c>
      <c r="AJ30" s="4">
        <v>-0.25</v>
      </c>
      <c r="AK30" s="3">
        <v>0.5</v>
      </c>
      <c r="AL30" s="4">
        <v>0.5</v>
      </c>
      <c r="AM30" s="4">
        <v>-0.25</v>
      </c>
      <c r="AN30" s="4">
        <v>0</v>
      </c>
      <c r="AO30" s="4">
        <v>-10</v>
      </c>
      <c r="AP30">
        <v>5</v>
      </c>
    </row>
    <row r="31" spans="1:42" x14ac:dyDescent="0.2">
      <c r="A31" s="7" t="s">
        <v>73</v>
      </c>
      <c r="B31" s="8">
        <v>1500</v>
      </c>
      <c r="C31" s="6">
        <v>450</v>
      </c>
      <c r="D31" s="6">
        <v>0</v>
      </c>
      <c r="E31" s="6">
        <v>0</v>
      </c>
      <c r="F31" s="6">
        <v>600</v>
      </c>
      <c r="G31" s="6">
        <v>50</v>
      </c>
      <c r="H31" s="6">
        <v>20</v>
      </c>
      <c r="I31" s="6">
        <v>50</v>
      </c>
      <c r="J31" s="6">
        <v>0.1</v>
      </c>
      <c r="K31" s="9">
        <v>1.4</v>
      </c>
      <c r="L31" s="6">
        <v>0.25</v>
      </c>
      <c r="M31" s="6">
        <v>0.25</v>
      </c>
      <c r="N31" s="6">
        <v>0.25</v>
      </c>
      <c r="O31" s="6">
        <v>0.25</v>
      </c>
      <c r="P31" s="6">
        <v>0.25</v>
      </c>
      <c r="Q31" s="6">
        <v>0</v>
      </c>
      <c r="R31" s="6">
        <v>0.6</v>
      </c>
      <c r="S31" s="6">
        <v>-0.25</v>
      </c>
      <c r="T31" s="6">
        <v>0</v>
      </c>
      <c r="U31" s="6">
        <v>-10</v>
      </c>
      <c r="V31" s="11">
        <v>1500</v>
      </c>
      <c r="W31" s="3">
        <v>500</v>
      </c>
      <c r="X31" s="3">
        <v>0.2</v>
      </c>
      <c r="Y31" s="4">
        <v>0</v>
      </c>
      <c r="Z31" s="4">
        <v>600</v>
      </c>
      <c r="AA31" s="4">
        <v>50</v>
      </c>
      <c r="AB31" s="3">
        <v>40</v>
      </c>
      <c r="AC31" s="4">
        <v>50</v>
      </c>
      <c r="AD31" s="4">
        <v>0.1</v>
      </c>
      <c r="AE31" s="10">
        <v>2.25</v>
      </c>
      <c r="AF31" s="2">
        <v>0</v>
      </c>
      <c r="AG31" s="4">
        <v>0.25</v>
      </c>
      <c r="AH31" s="4">
        <v>0.25</v>
      </c>
      <c r="AI31" s="3">
        <v>0.5</v>
      </c>
      <c r="AJ31" s="3">
        <v>0.5</v>
      </c>
      <c r="AK31" s="2">
        <v>-0.75</v>
      </c>
      <c r="AL31" s="2">
        <v>0.5</v>
      </c>
      <c r="AM31" s="4">
        <v>-0.25</v>
      </c>
      <c r="AN31" s="4">
        <v>0</v>
      </c>
      <c r="AO31" s="4">
        <v>-10</v>
      </c>
      <c r="AP31">
        <v>5</v>
      </c>
    </row>
    <row r="32" spans="1:42" x14ac:dyDescent="0.2">
      <c r="A32" s="7" t="s">
        <v>48</v>
      </c>
      <c r="B32" s="8">
        <v>300</v>
      </c>
      <c r="C32" s="6">
        <v>90</v>
      </c>
      <c r="D32" s="6">
        <v>0</v>
      </c>
      <c r="E32" s="6">
        <v>0</v>
      </c>
      <c r="F32" s="6">
        <v>600</v>
      </c>
      <c r="G32" s="6">
        <v>50</v>
      </c>
      <c r="H32" s="6">
        <v>20</v>
      </c>
      <c r="I32" s="6">
        <v>50</v>
      </c>
      <c r="J32" s="6">
        <v>0.1</v>
      </c>
      <c r="K32" s="8">
        <v>1.6</v>
      </c>
      <c r="L32" s="6">
        <v>0</v>
      </c>
      <c r="M32" s="6">
        <v>0.25</v>
      </c>
      <c r="N32" s="6">
        <v>-0.25</v>
      </c>
      <c r="O32" s="6">
        <v>0</v>
      </c>
      <c r="P32" s="6">
        <v>0.25</v>
      </c>
      <c r="Q32" s="6">
        <v>0</v>
      </c>
      <c r="R32" s="6">
        <v>0</v>
      </c>
      <c r="S32" s="6">
        <v>-0.25</v>
      </c>
      <c r="T32" s="6">
        <v>0</v>
      </c>
      <c r="U32" s="6">
        <v>-10</v>
      </c>
      <c r="V32" s="11">
        <v>300</v>
      </c>
      <c r="W32" s="3">
        <v>100</v>
      </c>
      <c r="X32" s="3">
        <v>0.2</v>
      </c>
      <c r="Y32" s="4">
        <v>0</v>
      </c>
      <c r="Z32" s="4">
        <v>600</v>
      </c>
      <c r="AA32" s="4">
        <v>50</v>
      </c>
      <c r="AB32" s="3">
        <v>40</v>
      </c>
      <c r="AC32" s="4">
        <v>50</v>
      </c>
      <c r="AD32" s="4">
        <v>0.1</v>
      </c>
      <c r="AE32" s="10">
        <v>2</v>
      </c>
      <c r="AF32" s="4">
        <v>0</v>
      </c>
      <c r="AG32" s="2">
        <v>0</v>
      </c>
      <c r="AH32" s="4">
        <v>-0.25</v>
      </c>
      <c r="AI32" s="3">
        <v>0.25</v>
      </c>
      <c r="AJ32" s="3">
        <v>0.5</v>
      </c>
      <c r="AK32" s="2">
        <v>-0.75</v>
      </c>
      <c r="AL32" s="4">
        <v>0</v>
      </c>
      <c r="AM32" s="4">
        <v>-0.25</v>
      </c>
      <c r="AN32" s="4">
        <v>0</v>
      </c>
      <c r="AO32" s="4">
        <v>-10</v>
      </c>
      <c r="AP32">
        <v>15</v>
      </c>
    </row>
    <row r="33" spans="1:42" x14ac:dyDescent="0.2">
      <c r="A33" s="13" t="s">
        <v>49</v>
      </c>
      <c r="B33" s="8">
        <v>10000</v>
      </c>
      <c r="C33" s="6">
        <v>3000</v>
      </c>
      <c r="D33" s="6">
        <v>0</v>
      </c>
      <c r="E33" s="6">
        <v>0</v>
      </c>
      <c r="F33" s="6">
        <v>600</v>
      </c>
      <c r="G33" s="6">
        <v>50</v>
      </c>
      <c r="H33" s="6">
        <v>20</v>
      </c>
      <c r="I33" s="6">
        <v>50</v>
      </c>
      <c r="J33" s="6">
        <v>0.1</v>
      </c>
      <c r="K33" s="8">
        <v>2</v>
      </c>
      <c r="L33" s="6">
        <v>0.7</v>
      </c>
      <c r="M33" s="6">
        <v>0.5</v>
      </c>
      <c r="N33" s="6">
        <v>0</v>
      </c>
      <c r="O33" s="6">
        <v>0.25</v>
      </c>
      <c r="P33" s="6">
        <v>0.75</v>
      </c>
      <c r="Q33" s="6">
        <v>0.45</v>
      </c>
      <c r="R33" s="6">
        <v>0.92</v>
      </c>
      <c r="S33" s="6">
        <v>-1</v>
      </c>
      <c r="T33" s="6">
        <v>0</v>
      </c>
      <c r="U33" s="6">
        <v>-0.25</v>
      </c>
      <c r="V33" s="10">
        <v>12000</v>
      </c>
      <c r="W33" s="3">
        <v>4000</v>
      </c>
      <c r="X33" s="4">
        <v>0</v>
      </c>
      <c r="Y33" s="4">
        <v>0</v>
      </c>
      <c r="Z33" s="2">
        <v>450</v>
      </c>
      <c r="AA33" s="3">
        <v>75</v>
      </c>
      <c r="AB33" s="4">
        <v>20</v>
      </c>
      <c r="AC33" s="3">
        <v>75</v>
      </c>
      <c r="AD33" s="4">
        <v>0.1</v>
      </c>
      <c r="AE33" s="10">
        <v>5</v>
      </c>
      <c r="AF33" s="3">
        <v>0.75</v>
      </c>
      <c r="AG33" s="2">
        <v>0.25</v>
      </c>
      <c r="AH33" s="4">
        <v>0</v>
      </c>
      <c r="AI33" s="4">
        <v>0.25</v>
      </c>
      <c r="AJ33" s="4">
        <v>0.75</v>
      </c>
      <c r="AK33" s="2">
        <v>0.25</v>
      </c>
      <c r="AL33" s="3">
        <v>0.95</v>
      </c>
      <c r="AM33" s="3">
        <v>-0.75</v>
      </c>
      <c r="AN33" s="4">
        <v>0</v>
      </c>
      <c r="AO33" s="3">
        <v>0</v>
      </c>
      <c r="AP33">
        <v>1</v>
      </c>
    </row>
    <row r="34" spans="1:42" x14ac:dyDescent="0.2">
      <c r="A34" s="13" t="s">
        <v>50</v>
      </c>
      <c r="B34" s="8">
        <v>7500</v>
      </c>
      <c r="C34" s="6">
        <v>2250</v>
      </c>
      <c r="D34" s="6">
        <v>0</v>
      </c>
      <c r="E34" s="6">
        <v>0</v>
      </c>
      <c r="F34" s="6">
        <v>600</v>
      </c>
      <c r="G34" s="6">
        <v>50</v>
      </c>
      <c r="H34" s="6">
        <v>20</v>
      </c>
      <c r="I34" s="6">
        <v>50</v>
      </c>
      <c r="J34" s="6">
        <v>0.1</v>
      </c>
      <c r="K34" s="8">
        <v>1.3</v>
      </c>
      <c r="L34" s="6">
        <v>0.85</v>
      </c>
      <c r="M34" s="6">
        <v>0.5</v>
      </c>
      <c r="N34" s="6">
        <v>-0.4</v>
      </c>
      <c r="O34" s="6">
        <v>0.8</v>
      </c>
      <c r="P34" s="6">
        <v>-0.25</v>
      </c>
      <c r="Q34" s="6">
        <v>0.4</v>
      </c>
      <c r="R34" s="6">
        <v>0.92</v>
      </c>
      <c r="S34" s="6">
        <v>-0.33</v>
      </c>
      <c r="T34" s="6">
        <v>0</v>
      </c>
      <c r="U34" s="6">
        <v>-10</v>
      </c>
      <c r="V34" s="11">
        <v>7500</v>
      </c>
      <c r="W34" s="3">
        <v>2500</v>
      </c>
      <c r="X34" s="3">
        <v>0.3</v>
      </c>
      <c r="Y34" s="4">
        <v>0</v>
      </c>
      <c r="Z34" s="4">
        <v>600</v>
      </c>
      <c r="AA34" s="3">
        <v>75</v>
      </c>
      <c r="AB34" s="3">
        <v>60</v>
      </c>
      <c r="AC34" s="4">
        <v>50</v>
      </c>
      <c r="AD34" s="4">
        <v>0.1</v>
      </c>
      <c r="AE34" s="10">
        <v>3</v>
      </c>
      <c r="AF34" s="2">
        <v>0.75</v>
      </c>
      <c r="AG34" s="4">
        <v>0.5</v>
      </c>
      <c r="AH34" s="2">
        <v>-0.5</v>
      </c>
      <c r="AI34" s="2">
        <v>0.75</v>
      </c>
      <c r="AJ34" s="4">
        <v>-0.25</v>
      </c>
      <c r="AK34" s="2">
        <v>0.25</v>
      </c>
      <c r="AL34" s="3">
        <v>0.95</v>
      </c>
      <c r="AM34" s="3">
        <v>0</v>
      </c>
      <c r="AN34" s="3">
        <v>0.5</v>
      </c>
      <c r="AO34" s="4">
        <v>-10</v>
      </c>
      <c r="AP34">
        <v>2</v>
      </c>
    </row>
    <row r="35" spans="1:42" x14ac:dyDescent="0.2">
      <c r="A35" s="13" t="s">
        <v>51</v>
      </c>
      <c r="B35" s="8">
        <v>7500</v>
      </c>
      <c r="C35" s="6">
        <v>2250</v>
      </c>
      <c r="D35" s="6">
        <v>0</v>
      </c>
      <c r="E35" s="6">
        <v>0</v>
      </c>
      <c r="F35" s="6">
        <v>600</v>
      </c>
      <c r="G35" s="6">
        <v>50</v>
      </c>
      <c r="H35" s="6">
        <v>20</v>
      </c>
      <c r="I35" s="6">
        <v>50</v>
      </c>
      <c r="J35" s="6">
        <v>0.1</v>
      </c>
      <c r="K35" s="8">
        <v>1.2</v>
      </c>
      <c r="L35" s="6">
        <v>0.85</v>
      </c>
      <c r="M35" s="6">
        <v>0.5</v>
      </c>
      <c r="N35" s="6">
        <v>-0.4</v>
      </c>
      <c r="O35" s="6">
        <v>0.8</v>
      </c>
      <c r="P35" s="6">
        <v>-0.25</v>
      </c>
      <c r="Q35" s="6">
        <v>0.4</v>
      </c>
      <c r="R35" s="6">
        <v>0.92</v>
      </c>
      <c r="S35" s="6">
        <v>-0.33</v>
      </c>
      <c r="T35" s="6">
        <v>0</v>
      </c>
      <c r="U35" s="6">
        <v>-10</v>
      </c>
      <c r="V35" s="11">
        <v>7500</v>
      </c>
      <c r="W35" s="3">
        <v>2500</v>
      </c>
      <c r="X35" s="3">
        <v>0.2</v>
      </c>
      <c r="Y35" s="4">
        <v>0</v>
      </c>
      <c r="Z35" s="4">
        <v>600</v>
      </c>
      <c r="AA35" s="3">
        <v>75</v>
      </c>
      <c r="AB35" s="3">
        <v>40</v>
      </c>
      <c r="AC35" s="4">
        <v>50</v>
      </c>
      <c r="AD35" s="4">
        <v>0.1</v>
      </c>
      <c r="AE35" s="10">
        <v>2</v>
      </c>
      <c r="AF35" s="2">
        <v>0.75</v>
      </c>
      <c r="AG35" s="4">
        <v>0.5</v>
      </c>
      <c r="AH35" s="2">
        <v>-0.5</v>
      </c>
      <c r="AI35" s="2">
        <v>0.75</v>
      </c>
      <c r="AJ35" s="4">
        <v>-0.25</v>
      </c>
      <c r="AK35" s="2">
        <v>0.25</v>
      </c>
      <c r="AL35" s="3">
        <v>0.95</v>
      </c>
      <c r="AM35" s="3">
        <v>0</v>
      </c>
      <c r="AN35" s="3">
        <v>0.5</v>
      </c>
      <c r="AO35" s="4">
        <v>-10</v>
      </c>
      <c r="AP35">
        <v>2</v>
      </c>
    </row>
    <row r="36" spans="1:42" x14ac:dyDescent="0.2">
      <c r="A36" s="7" t="s">
        <v>52</v>
      </c>
      <c r="B36" s="8">
        <v>1500</v>
      </c>
      <c r="C36" s="6">
        <v>450</v>
      </c>
      <c r="D36" s="6">
        <v>0</v>
      </c>
      <c r="E36" s="6">
        <v>0</v>
      </c>
      <c r="F36" s="6">
        <v>600</v>
      </c>
      <c r="G36" s="6">
        <v>50</v>
      </c>
      <c r="H36" s="6">
        <v>20</v>
      </c>
      <c r="I36" s="6">
        <v>50</v>
      </c>
      <c r="J36" s="6">
        <v>0.1</v>
      </c>
      <c r="K36" s="8">
        <v>3</v>
      </c>
      <c r="L36" s="6">
        <v>0.25</v>
      </c>
      <c r="M36" s="6">
        <v>0.25</v>
      </c>
      <c r="N36" s="6">
        <v>0</v>
      </c>
      <c r="O36" s="6">
        <v>-0.25</v>
      </c>
      <c r="P36" s="6">
        <v>0.25</v>
      </c>
      <c r="Q36" s="6">
        <v>0</v>
      </c>
      <c r="R36" s="6">
        <v>0</v>
      </c>
      <c r="S36" s="6">
        <v>0</v>
      </c>
      <c r="T36" s="6">
        <v>0</v>
      </c>
      <c r="U36" s="6">
        <v>-10</v>
      </c>
      <c r="V36" s="10">
        <v>1800</v>
      </c>
      <c r="W36" s="3">
        <v>600</v>
      </c>
      <c r="X36" s="4">
        <v>0</v>
      </c>
      <c r="Y36" s="4">
        <v>0</v>
      </c>
      <c r="Z36" s="4">
        <v>600</v>
      </c>
      <c r="AA36" s="4">
        <v>50</v>
      </c>
      <c r="AB36" s="4">
        <v>20</v>
      </c>
      <c r="AC36" s="4">
        <v>50</v>
      </c>
      <c r="AD36" s="4">
        <v>0.1</v>
      </c>
      <c r="AE36" s="10">
        <v>3.5</v>
      </c>
      <c r="AF36" s="4">
        <v>0.25</v>
      </c>
      <c r="AG36" s="4">
        <v>0.25</v>
      </c>
      <c r="AH36" s="4">
        <v>0</v>
      </c>
      <c r="AI36" s="3">
        <v>0.25</v>
      </c>
      <c r="AJ36" s="4">
        <v>0.25</v>
      </c>
      <c r="AK36" s="4">
        <v>0</v>
      </c>
      <c r="AL36" s="2">
        <v>-0.25</v>
      </c>
      <c r="AM36" s="4">
        <v>0</v>
      </c>
      <c r="AN36" s="4">
        <v>0</v>
      </c>
      <c r="AO36" s="3">
        <v>-5</v>
      </c>
      <c r="AP36">
        <v>1</v>
      </c>
    </row>
    <row r="37" spans="1:42" x14ac:dyDescent="0.2">
      <c r="A37" s="7" t="s">
        <v>53</v>
      </c>
      <c r="B37" s="8">
        <v>750</v>
      </c>
      <c r="C37" s="6">
        <v>225</v>
      </c>
      <c r="D37" s="6">
        <v>0</v>
      </c>
      <c r="E37" s="6">
        <v>0</v>
      </c>
      <c r="F37" s="6">
        <v>600</v>
      </c>
      <c r="G37" s="6">
        <v>50</v>
      </c>
      <c r="H37" s="6">
        <v>20</v>
      </c>
      <c r="I37" s="6">
        <v>50</v>
      </c>
      <c r="J37" s="6">
        <v>0.1</v>
      </c>
      <c r="K37" s="8">
        <v>2.25</v>
      </c>
      <c r="L37" s="6">
        <v>0.25</v>
      </c>
      <c r="M37" s="6">
        <v>0.25</v>
      </c>
      <c r="N37" s="6">
        <v>0</v>
      </c>
      <c r="O37" s="6">
        <v>-0.25</v>
      </c>
      <c r="P37" s="6">
        <v>0.25</v>
      </c>
      <c r="Q37" s="6">
        <v>0</v>
      </c>
      <c r="R37" s="6">
        <v>0</v>
      </c>
      <c r="S37" s="6">
        <v>0</v>
      </c>
      <c r="T37" s="6">
        <v>0</v>
      </c>
      <c r="U37" s="6">
        <v>-10</v>
      </c>
      <c r="V37" s="10">
        <v>900</v>
      </c>
      <c r="W37" s="3">
        <v>300</v>
      </c>
      <c r="X37" s="4">
        <v>0</v>
      </c>
      <c r="Y37" s="4">
        <v>0</v>
      </c>
      <c r="Z37" s="4">
        <v>600</v>
      </c>
      <c r="AA37" s="4">
        <v>50</v>
      </c>
      <c r="AB37" s="4">
        <v>20</v>
      </c>
      <c r="AC37" s="4">
        <v>50</v>
      </c>
      <c r="AD37" s="4">
        <v>0.1</v>
      </c>
      <c r="AE37" s="10">
        <v>2.5</v>
      </c>
      <c r="AF37" s="4">
        <v>0.25</v>
      </c>
      <c r="AG37" s="4">
        <v>0.25</v>
      </c>
      <c r="AH37" s="4">
        <v>0</v>
      </c>
      <c r="AI37" s="3">
        <v>0.25</v>
      </c>
      <c r="AJ37" s="4">
        <v>0.25</v>
      </c>
      <c r="AK37" s="4">
        <v>0</v>
      </c>
      <c r="AL37" s="2">
        <v>-0.25</v>
      </c>
      <c r="AM37" s="4">
        <v>0</v>
      </c>
      <c r="AN37" s="4">
        <v>0</v>
      </c>
      <c r="AO37" s="3">
        <v>-5</v>
      </c>
      <c r="AP37">
        <v>5</v>
      </c>
    </row>
    <row r="38" spans="1:42" x14ac:dyDescent="0.2">
      <c r="A38" s="7" t="s">
        <v>55</v>
      </c>
      <c r="B38" s="8">
        <v>5000</v>
      </c>
      <c r="C38" s="6">
        <v>1500</v>
      </c>
      <c r="D38" s="6">
        <v>0</v>
      </c>
      <c r="E38" s="6">
        <v>0</v>
      </c>
      <c r="F38" s="6">
        <v>600</v>
      </c>
      <c r="G38" s="6">
        <v>50</v>
      </c>
      <c r="H38" s="6">
        <v>20</v>
      </c>
      <c r="I38" s="6">
        <v>50</v>
      </c>
      <c r="J38" s="6">
        <v>0.1</v>
      </c>
      <c r="K38" s="8">
        <v>1</v>
      </c>
      <c r="L38" s="6" t="s">
        <v>28</v>
      </c>
      <c r="M38" s="6" t="s">
        <v>28</v>
      </c>
      <c r="N38" s="6" t="s">
        <v>28</v>
      </c>
      <c r="O38" s="6" t="s">
        <v>28</v>
      </c>
      <c r="P38" s="6" t="s">
        <v>28</v>
      </c>
      <c r="Q38" s="6" t="s">
        <v>28</v>
      </c>
      <c r="R38" s="6" t="s">
        <v>28</v>
      </c>
      <c r="S38" s="6" t="s">
        <v>28</v>
      </c>
      <c r="T38" s="6" t="s">
        <v>28</v>
      </c>
      <c r="U38" s="6" t="s">
        <v>28</v>
      </c>
      <c r="V38" s="12">
        <v>2400</v>
      </c>
      <c r="W38" s="2">
        <v>800</v>
      </c>
      <c r="X38" s="4">
        <v>0</v>
      </c>
      <c r="Y38" s="4">
        <v>0</v>
      </c>
      <c r="Z38" s="4">
        <v>600</v>
      </c>
      <c r="AA38" s="4">
        <v>50</v>
      </c>
      <c r="AB38" s="4">
        <v>20</v>
      </c>
      <c r="AC38" s="4">
        <v>50</v>
      </c>
      <c r="AD38" s="4">
        <v>0.1</v>
      </c>
      <c r="AE38" s="11">
        <v>1</v>
      </c>
      <c r="AF38" s="30">
        <v>0</v>
      </c>
      <c r="AG38" s="30">
        <v>0.25</v>
      </c>
      <c r="AH38" s="30">
        <v>0.25</v>
      </c>
      <c r="AI38" s="30">
        <v>0.25</v>
      </c>
      <c r="AJ38" s="30">
        <v>0</v>
      </c>
      <c r="AK38" s="30">
        <v>0</v>
      </c>
      <c r="AL38" s="30">
        <v>-0.75</v>
      </c>
      <c r="AM38" s="30">
        <v>-0.75</v>
      </c>
      <c r="AN38" s="30">
        <v>0</v>
      </c>
      <c r="AO38" s="30">
        <v>-5</v>
      </c>
      <c r="AP38">
        <v>5</v>
      </c>
    </row>
    <row r="39" spans="1:42" x14ac:dyDescent="0.2">
      <c r="A39" s="7" t="s">
        <v>56</v>
      </c>
      <c r="B39" s="8">
        <v>170</v>
      </c>
      <c r="C39" s="6">
        <v>51</v>
      </c>
      <c r="D39" s="6">
        <v>0</v>
      </c>
      <c r="E39" s="6">
        <v>0</v>
      </c>
      <c r="F39" s="6">
        <v>600</v>
      </c>
      <c r="G39" s="6">
        <v>50</v>
      </c>
      <c r="H39" s="6">
        <v>20</v>
      </c>
      <c r="I39" s="6">
        <v>50</v>
      </c>
      <c r="J39" s="6">
        <v>0.1</v>
      </c>
      <c r="K39" s="8">
        <v>2</v>
      </c>
      <c r="L39" s="6">
        <v>0</v>
      </c>
      <c r="M39" s="6">
        <v>0</v>
      </c>
      <c r="N39" s="6">
        <v>-0.25</v>
      </c>
      <c r="O39" s="6">
        <v>-0.25</v>
      </c>
      <c r="P39" s="6">
        <v>0</v>
      </c>
      <c r="Q39" s="6">
        <v>-0.25</v>
      </c>
      <c r="R39" s="6">
        <v>-0.25</v>
      </c>
      <c r="S39" s="6">
        <v>-0.25</v>
      </c>
      <c r="T39" s="6">
        <v>0</v>
      </c>
      <c r="U39" s="6">
        <v>-10</v>
      </c>
      <c r="V39" s="10">
        <v>180</v>
      </c>
      <c r="W39" s="3">
        <v>60</v>
      </c>
      <c r="X39" s="4">
        <v>0</v>
      </c>
      <c r="Y39" s="4">
        <v>0</v>
      </c>
      <c r="Z39" s="3">
        <v>900</v>
      </c>
      <c r="AA39" s="4">
        <v>50</v>
      </c>
      <c r="AB39" s="4">
        <v>20</v>
      </c>
      <c r="AC39" s="4">
        <v>50</v>
      </c>
      <c r="AD39" s="4">
        <v>0.1</v>
      </c>
      <c r="AE39" s="11">
        <v>2</v>
      </c>
      <c r="AF39" s="4">
        <v>0</v>
      </c>
      <c r="AG39" s="4">
        <v>0</v>
      </c>
      <c r="AH39" s="3">
        <v>0.25</v>
      </c>
      <c r="AI39" s="4">
        <v>-0.25</v>
      </c>
      <c r="AJ39" s="2">
        <v>-0.25</v>
      </c>
      <c r="AK39" s="3">
        <v>0.25</v>
      </c>
      <c r="AL39" s="4">
        <v>-0.25</v>
      </c>
      <c r="AM39" s="3">
        <v>0</v>
      </c>
      <c r="AN39" s="4">
        <v>0</v>
      </c>
      <c r="AO39" s="3">
        <v>-5</v>
      </c>
      <c r="AP39">
        <v>10</v>
      </c>
    </row>
    <row r="40" spans="1:42" x14ac:dyDescent="0.2">
      <c r="A40" s="7" t="s">
        <v>57</v>
      </c>
      <c r="B40" s="8">
        <v>170</v>
      </c>
      <c r="C40" s="6">
        <v>120</v>
      </c>
      <c r="D40" s="6">
        <v>0</v>
      </c>
      <c r="E40" s="6">
        <v>0</v>
      </c>
      <c r="F40" s="6">
        <v>600</v>
      </c>
      <c r="G40" s="6">
        <v>50</v>
      </c>
      <c r="H40" s="6">
        <v>20</v>
      </c>
      <c r="I40" s="6">
        <v>50</v>
      </c>
      <c r="J40" s="6">
        <v>0.1</v>
      </c>
      <c r="K40" s="8">
        <v>1</v>
      </c>
      <c r="L40" s="6">
        <v>0</v>
      </c>
      <c r="M40" s="6">
        <v>0</v>
      </c>
      <c r="N40" s="6">
        <v>-0.25</v>
      </c>
      <c r="O40" s="6">
        <v>-0.25</v>
      </c>
      <c r="P40" s="6">
        <v>0</v>
      </c>
      <c r="Q40" s="6">
        <v>-0.25</v>
      </c>
      <c r="R40" s="6">
        <v>-0.25</v>
      </c>
      <c r="S40" s="6">
        <v>-0.25</v>
      </c>
      <c r="T40" s="6">
        <v>0</v>
      </c>
      <c r="U40" s="6">
        <v>-10</v>
      </c>
      <c r="V40" s="10">
        <v>180</v>
      </c>
      <c r="W40" s="2">
        <v>60</v>
      </c>
      <c r="X40" s="4">
        <v>0</v>
      </c>
      <c r="Y40" s="4">
        <v>0</v>
      </c>
      <c r="Z40" s="3">
        <v>900</v>
      </c>
      <c r="AA40" s="4">
        <v>50</v>
      </c>
      <c r="AB40" s="4">
        <v>20</v>
      </c>
      <c r="AC40" s="4">
        <v>50</v>
      </c>
      <c r="AD40" s="4">
        <v>0.1</v>
      </c>
      <c r="AE40" s="10">
        <v>2</v>
      </c>
      <c r="AF40" s="4">
        <v>0</v>
      </c>
      <c r="AG40" s="4">
        <v>0</v>
      </c>
      <c r="AH40" s="3">
        <v>0.25</v>
      </c>
      <c r="AI40" s="4">
        <v>-0.25</v>
      </c>
      <c r="AJ40" s="2">
        <v>-0.25</v>
      </c>
      <c r="AK40" s="3">
        <v>0.25</v>
      </c>
      <c r="AL40" s="4">
        <v>-0.25</v>
      </c>
      <c r="AM40" s="3">
        <v>0</v>
      </c>
      <c r="AN40" s="4">
        <v>0</v>
      </c>
      <c r="AO40" s="3">
        <v>-5</v>
      </c>
      <c r="AP40">
        <v>10</v>
      </c>
    </row>
    <row r="41" spans="1:42" x14ac:dyDescent="0.2">
      <c r="A41" s="7" t="s">
        <v>76</v>
      </c>
      <c r="B41" s="8">
        <v>180</v>
      </c>
      <c r="C41" s="6">
        <v>54</v>
      </c>
      <c r="D41" s="6">
        <v>0</v>
      </c>
      <c r="E41" s="6">
        <v>0</v>
      </c>
      <c r="F41" s="6">
        <v>600</v>
      </c>
      <c r="G41" s="6">
        <v>50</v>
      </c>
      <c r="H41" s="6">
        <v>20</v>
      </c>
      <c r="I41" s="6">
        <v>50</v>
      </c>
      <c r="J41" s="6">
        <v>0.1</v>
      </c>
      <c r="K41" s="8">
        <v>1</v>
      </c>
      <c r="L41" s="6" t="s">
        <v>28</v>
      </c>
      <c r="M41" s="6" t="s">
        <v>28</v>
      </c>
      <c r="N41" s="6" t="s">
        <v>28</v>
      </c>
      <c r="O41" s="6" t="s">
        <v>28</v>
      </c>
      <c r="P41" s="6" t="s">
        <v>28</v>
      </c>
      <c r="Q41" s="6" t="s">
        <v>28</v>
      </c>
      <c r="R41" s="6" t="s">
        <v>28</v>
      </c>
      <c r="S41" s="6" t="s">
        <v>28</v>
      </c>
      <c r="T41" s="6" t="s">
        <v>28</v>
      </c>
      <c r="U41" s="6" t="s">
        <v>28</v>
      </c>
      <c r="V41" s="11">
        <v>180</v>
      </c>
      <c r="W41" s="3">
        <v>60</v>
      </c>
      <c r="X41" s="4">
        <v>0</v>
      </c>
      <c r="Y41" s="4">
        <v>0</v>
      </c>
      <c r="Z41" s="3">
        <v>900</v>
      </c>
      <c r="AA41" s="4">
        <v>50</v>
      </c>
      <c r="AB41" s="4">
        <v>20</v>
      </c>
      <c r="AC41" s="4">
        <v>50</v>
      </c>
      <c r="AD41" s="4">
        <v>0.1</v>
      </c>
      <c r="AE41" s="10">
        <v>1.5</v>
      </c>
      <c r="AF41" s="30">
        <v>0</v>
      </c>
      <c r="AG41" s="30">
        <v>0.25</v>
      </c>
      <c r="AH41" s="30">
        <v>-0.25</v>
      </c>
      <c r="AI41" s="30">
        <v>0</v>
      </c>
      <c r="AJ41" s="30">
        <v>0.5</v>
      </c>
      <c r="AK41" s="30">
        <v>0</v>
      </c>
      <c r="AL41" s="30">
        <v>0</v>
      </c>
      <c r="AM41" s="30">
        <v>0</v>
      </c>
      <c r="AN41" s="30">
        <v>0</v>
      </c>
      <c r="AO41" s="30">
        <v>-10</v>
      </c>
      <c r="AP41">
        <v>10</v>
      </c>
    </row>
    <row r="42" spans="1:42" x14ac:dyDescent="0.2">
      <c r="A42" s="13" t="s">
        <v>71</v>
      </c>
      <c r="B42" s="8">
        <v>7000</v>
      </c>
      <c r="C42" s="6">
        <v>2100</v>
      </c>
      <c r="D42" s="6">
        <v>0</v>
      </c>
      <c r="E42" s="6">
        <v>0</v>
      </c>
      <c r="F42" s="6">
        <v>600</v>
      </c>
      <c r="G42" s="6">
        <v>50</v>
      </c>
      <c r="H42" s="6">
        <v>20</v>
      </c>
      <c r="I42" s="6">
        <v>50</v>
      </c>
      <c r="J42" s="6">
        <v>0.1</v>
      </c>
      <c r="K42" s="8">
        <v>3</v>
      </c>
      <c r="L42" s="6">
        <v>0</v>
      </c>
      <c r="M42" s="6">
        <v>0</v>
      </c>
      <c r="N42" s="6">
        <v>0</v>
      </c>
      <c r="O42" s="6">
        <v>0.25</v>
      </c>
      <c r="P42" s="6">
        <v>0</v>
      </c>
      <c r="Q42" s="6">
        <v>0</v>
      </c>
      <c r="R42" s="6">
        <v>0.92</v>
      </c>
      <c r="S42" s="6">
        <v>-0.25</v>
      </c>
      <c r="T42" s="6">
        <v>0</v>
      </c>
      <c r="U42" s="6">
        <v>-10</v>
      </c>
      <c r="V42" s="10">
        <v>7500</v>
      </c>
      <c r="W42" s="3">
        <v>2500</v>
      </c>
      <c r="X42" s="3">
        <v>0.5</v>
      </c>
      <c r="Y42" s="4">
        <v>0</v>
      </c>
      <c r="Z42" s="4">
        <v>600</v>
      </c>
      <c r="AA42" s="3">
        <v>100</v>
      </c>
      <c r="AB42" s="3">
        <v>60</v>
      </c>
      <c r="AC42" s="3">
        <v>100</v>
      </c>
      <c r="AD42" s="3">
        <v>0.5</v>
      </c>
      <c r="AE42" s="10">
        <v>6</v>
      </c>
      <c r="AF42" s="3">
        <v>0.25</v>
      </c>
      <c r="AG42" s="3">
        <v>0.75</v>
      </c>
      <c r="AH42" s="4">
        <v>0</v>
      </c>
      <c r="AI42" s="4">
        <v>0.25</v>
      </c>
      <c r="AJ42" s="3">
        <v>0.5</v>
      </c>
      <c r="AK42" s="4">
        <v>0</v>
      </c>
      <c r="AL42" s="3">
        <v>0.95</v>
      </c>
      <c r="AM42" s="3">
        <v>0</v>
      </c>
      <c r="AN42" s="4">
        <v>0</v>
      </c>
      <c r="AO42" s="3">
        <v>0</v>
      </c>
      <c r="AP42">
        <v>1</v>
      </c>
    </row>
    <row r="43" spans="1:42" x14ac:dyDescent="0.2">
      <c r="A43" s="7" t="s">
        <v>58</v>
      </c>
      <c r="B43" s="8">
        <v>800</v>
      </c>
      <c r="C43" s="6">
        <v>240</v>
      </c>
      <c r="D43" s="6">
        <v>0</v>
      </c>
      <c r="E43" s="6">
        <v>0</v>
      </c>
      <c r="F43" s="6">
        <v>600</v>
      </c>
      <c r="G43" s="6">
        <v>50</v>
      </c>
      <c r="H43" s="6">
        <v>20</v>
      </c>
      <c r="I43" s="6">
        <v>50</v>
      </c>
      <c r="J43" s="6">
        <v>0.1</v>
      </c>
      <c r="K43" s="8">
        <v>1.25</v>
      </c>
      <c r="L43" s="6">
        <v>0</v>
      </c>
      <c r="M43" s="6">
        <v>0</v>
      </c>
      <c r="N43" s="6">
        <v>0</v>
      </c>
      <c r="O43" s="6">
        <v>0.25</v>
      </c>
      <c r="P43" s="6">
        <v>-0.25</v>
      </c>
      <c r="Q43" s="6">
        <v>0</v>
      </c>
      <c r="R43" s="6">
        <v>0</v>
      </c>
      <c r="S43" s="6">
        <v>-0.25</v>
      </c>
      <c r="T43" s="6">
        <v>0</v>
      </c>
      <c r="U43" s="6">
        <v>-10</v>
      </c>
      <c r="V43" s="10">
        <v>900</v>
      </c>
      <c r="W43" s="3">
        <v>300</v>
      </c>
      <c r="X43" s="4">
        <v>0</v>
      </c>
      <c r="Y43" s="4">
        <v>0</v>
      </c>
      <c r="Z43" s="4">
        <v>600</v>
      </c>
      <c r="AA43" s="4">
        <v>50</v>
      </c>
      <c r="AB43" s="4">
        <v>20</v>
      </c>
      <c r="AC43" s="4">
        <v>50</v>
      </c>
      <c r="AD43" s="4">
        <v>0.1</v>
      </c>
      <c r="AE43" s="10">
        <v>1.5</v>
      </c>
      <c r="AF43" s="4">
        <v>0</v>
      </c>
      <c r="AG43" s="4">
        <v>0</v>
      </c>
      <c r="AH43" s="4">
        <v>0</v>
      </c>
      <c r="AI43" s="4">
        <v>0.25</v>
      </c>
      <c r="AJ43" s="4">
        <v>-0.25</v>
      </c>
      <c r="AK43" s="3">
        <v>0.25</v>
      </c>
      <c r="AL43" s="4">
        <v>0</v>
      </c>
      <c r="AM43" s="4">
        <v>-0.25</v>
      </c>
      <c r="AN43" s="4">
        <v>0</v>
      </c>
      <c r="AO43" s="4">
        <v>-10</v>
      </c>
      <c r="AP43">
        <v>10</v>
      </c>
    </row>
    <row r="44" spans="1:42" x14ac:dyDescent="0.2">
      <c r="A44" s="7" t="s">
        <v>59</v>
      </c>
      <c r="B44" s="8">
        <v>100</v>
      </c>
      <c r="C44" s="6">
        <v>30</v>
      </c>
      <c r="D44" s="6">
        <v>0</v>
      </c>
      <c r="E44" s="6">
        <v>0</v>
      </c>
      <c r="F44" s="6">
        <v>600</v>
      </c>
      <c r="G44" s="6">
        <v>50</v>
      </c>
      <c r="H44" s="6">
        <v>20</v>
      </c>
      <c r="I44" s="6">
        <v>50</v>
      </c>
      <c r="J44" s="6">
        <v>0.1</v>
      </c>
      <c r="K44" s="8">
        <v>0.75</v>
      </c>
      <c r="L44" s="6">
        <v>-0.25</v>
      </c>
      <c r="M44" s="6">
        <v>-0.25</v>
      </c>
      <c r="N44" s="6">
        <v>-0.25</v>
      </c>
      <c r="O44" s="6">
        <v>-0.25</v>
      </c>
      <c r="P44" s="6">
        <v>-0.25</v>
      </c>
      <c r="Q44" s="6">
        <v>-0.25</v>
      </c>
      <c r="R44" s="6">
        <v>-0.25</v>
      </c>
      <c r="S44" s="6">
        <v>-0.25</v>
      </c>
      <c r="T44" s="6">
        <v>0</v>
      </c>
      <c r="U44" s="6">
        <v>-10</v>
      </c>
      <c r="V44" s="12">
        <v>90</v>
      </c>
      <c r="W44" s="4">
        <v>30</v>
      </c>
      <c r="X44" s="4">
        <v>0</v>
      </c>
      <c r="Y44" s="4">
        <v>0</v>
      </c>
      <c r="Z44" s="2">
        <v>450</v>
      </c>
      <c r="AA44" s="4">
        <v>50</v>
      </c>
      <c r="AB44" s="4">
        <v>20</v>
      </c>
      <c r="AC44" s="4">
        <v>50</v>
      </c>
      <c r="AD44" s="4">
        <v>0.1</v>
      </c>
      <c r="AE44" s="11">
        <v>0.75</v>
      </c>
      <c r="AF44" s="4">
        <v>-0.25</v>
      </c>
      <c r="AG44" s="4">
        <v>-0.25</v>
      </c>
      <c r="AH44" s="4">
        <v>-0.25</v>
      </c>
      <c r="AI44" s="4">
        <v>-0.25</v>
      </c>
      <c r="AJ44" s="4">
        <v>-0.25</v>
      </c>
      <c r="AK44" s="4">
        <v>-0.25</v>
      </c>
      <c r="AL44" s="4">
        <v>-0.25</v>
      </c>
      <c r="AM44" s="4">
        <v>-0.25</v>
      </c>
      <c r="AN44" s="2">
        <v>-0.25</v>
      </c>
      <c r="AO44" s="4">
        <v>-10</v>
      </c>
    </row>
    <row r="45" spans="1:42" x14ac:dyDescent="0.2">
      <c r="A45" s="7" t="s">
        <v>60</v>
      </c>
      <c r="B45" s="8">
        <v>600</v>
      </c>
      <c r="C45" s="6">
        <v>180</v>
      </c>
      <c r="D45" s="6">
        <v>0</v>
      </c>
      <c r="E45" s="6">
        <v>0</v>
      </c>
      <c r="F45" s="6">
        <v>600</v>
      </c>
      <c r="G45" s="6">
        <v>50</v>
      </c>
      <c r="H45" s="6">
        <v>20</v>
      </c>
      <c r="I45" s="6">
        <v>50</v>
      </c>
      <c r="J45" s="6">
        <v>0.1</v>
      </c>
      <c r="K45" s="8">
        <v>1.75</v>
      </c>
      <c r="L45" s="6">
        <v>0</v>
      </c>
      <c r="M45" s="6">
        <v>0.25</v>
      </c>
      <c r="N45" s="6">
        <v>0.25</v>
      </c>
      <c r="O45" s="6">
        <v>0.25</v>
      </c>
      <c r="P45" s="6">
        <v>-0.25</v>
      </c>
      <c r="Q45" s="6">
        <v>0.25</v>
      </c>
      <c r="R45" s="6">
        <v>0.25</v>
      </c>
      <c r="S45" s="6">
        <v>-0.25</v>
      </c>
      <c r="T45" s="6">
        <v>0</v>
      </c>
      <c r="U45" s="6">
        <v>-10</v>
      </c>
      <c r="V45" s="32">
        <v>600</v>
      </c>
      <c r="W45" s="3">
        <v>200</v>
      </c>
      <c r="X45" s="4">
        <v>0</v>
      </c>
      <c r="Y45" s="4">
        <v>0</v>
      </c>
      <c r="Z45" s="4">
        <v>600</v>
      </c>
      <c r="AA45" s="4">
        <v>50</v>
      </c>
      <c r="AB45" s="4">
        <v>20</v>
      </c>
      <c r="AC45" s="4">
        <v>50</v>
      </c>
      <c r="AD45" s="4">
        <v>0.1</v>
      </c>
      <c r="AE45" s="10">
        <v>2</v>
      </c>
      <c r="AF45" s="4">
        <v>0</v>
      </c>
      <c r="AG45" s="4">
        <v>0.5</v>
      </c>
      <c r="AH45" s="4">
        <v>0.25</v>
      </c>
      <c r="AI45" s="4">
        <v>0.25</v>
      </c>
      <c r="AJ45" s="4">
        <v>-0.25</v>
      </c>
      <c r="AK45" s="4">
        <v>0.25</v>
      </c>
      <c r="AL45" s="2">
        <v>0</v>
      </c>
      <c r="AM45" s="4">
        <v>-0.25</v>
      </c>
      <c r="AN45" s="4">
        <v>0</v>
      </c>
      <c r="AO45" s="4">
        <v>-10</v>
      </c>
      <c r="AP45">
        <v>5</v>
      </c>
    </row>
    <row r="46" spans="1:42" x14ac:dyDescent="0.2">
      <c r="A46" s="7" t="s">
        <v>66</v>
      </c>
      <c r="B46" s="8">
        <v>500</v>
      </c>
      <c r="C46" s="6">
        <v>150</v>
      </c>
      <c r="D46" s="6">
        <v>0</v>
      </c>
      <c r="E46" s="6">
        <v>0</v>
      </c>
      <c r="F46" s="6">
        <v>600</v>
      </c>
      <c r="G46" s="6">
        <v>50</v>
      </c>
      <c r="H46" s="6">
        <v>20</v>
      </c>
      <c r="I46" s="6">
        <v>50</v>
      </c>
      <c r="J46" s="6">
        <v>0.1</v>
      </c>
      <c r="K46" s="8">
        <v>1</v>
      </c>
      <c r="L46" s="6" t="s">
        <v>28</v>
      </c>
      <c r="M46" s="6" t="s">
        <v>28</v>
      </c>
      <c r="N46" s="6" t="s">
        <v>28</v>
      </c>
      <c r="O46" s="6" t="s">
        <v>28</v>
      </c>
      <c r="P46" s="6" t="s">
        <v>28</v>
      </c>
      <c r="Q46" s="6" t="s">
        <v>28</v>
      </c>
      <c r="R46" s="6" t="s">
        <v>28</v>
      </c>
      <c r="S46" s="6" t="s">
        <v>28</v>
      </c>
      <c r="T46" s="6" t="s">
        <v>28</v>
      </c>
      <c r="U46" s="6" t="s">
        <v>28</v>
      </c>
      <c r="V46" s="12">
        <v>300</v>
      </c>
      <c r="W46" s="2">
        <v>100</v>
      </c>
      <c r="X46" s="4">
        <v>0</v>
      </c>
      <c r="Y46" s="4">
        <v>0</v>
      </c>
      <c r="Z46" s="4">
        <v>600</v>
      </c>
      <c r="AA46" s="4">
        <v>50</v>
      </c>
      <c r="AB46" s="4">
        <v>20</v>
      </c>
      <c r="AC46" s="4">
        <v>50</v>
      </c>
      <c r="AD46" s="4">
        <v>0.1</v>
      </c>
      <c r="AE46" s="11">
        <v>1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-10</v>
      </c>
    </row>
    <row r="47" spans="1:42" x14ac:dyDescent="0.2">
      <c r="A47" s="7" t="s">
        <v>61</v>
      </c>
      <c r="B47" s="8">
        <v>50000</v>
      </c>
      <c r="C47" s="6">
        <v>15000</v>
      </c>
      <c r="D47" s="6">
        <v>0</v>
      </c>
      <c r="E47" s="6">
        <v>0</v>
      </c>
      <c r="F47" s="6">
        <v>600</v>
      </c>
      <c r="G47" s="6">
        <v>50</v>
      </c>
      <c r="H47" s="6">
        <v>20</v>
      </c>
      <c r="I47" s="6">
        <v>50</v>
      </c>
      <c r="J47" s="6">
        <v>0.1</v>
      </c>
      <c r="K47" s="8">
        <v>1</v>
      </c>
      <c r="L47" s="6" t="s">
        <v>28</v>
      </c>
      <c r="M47" s="6" t="s">
        <v>28</v>
      </c>
      <c r="N47" s="6" t="s">
        <v>28</v>
      </c>
      <c r="O47" s="6" t="s">
        <v>28</v>
      </c>
      <c r="P47" s="6" t="s">
        <v>28</v>
      </c>
      <c r="Q47" s="6" t="s">
        <v>28</v>
      </c>
      <c r="R47" s="6">
        <v>0.6</v>
      </c>
      <c r="S47" s="6" t="s">
        <v>28</v>
      </c>
      <c r="T47" s="6" t="s">
        <v>28</v>
      </c>
      <c r="U47" s="6">
        <v>-10</v>
      </c>
      <c r="V47" s="11">
        <v>50000</v>
      </c>
      <c r="W47" s="4">
        <v>15000</v>
      </c>
      <c r="X47" s="4">
        <v>5</v>
      </c>
      <c r="Y47" s="4">
        <v>0</v>
      </c>
      <c r="Z47" s="4">
        <v>600</v>
      </c>
      <c r="AA47" s="4">
        <v>50</v>
      </c>
      <c r="AB47" s="4">
        <v>20</v>
      </c>
      <c r="AC47" s="4">
        <v>50</v>
      </c>
      <c r="AD47" s="4">
        <v>0.1</v>
      </c>
      <c r="AE47" s="11">
        <v>1</v>
      </c>
      <c r="AF47" s="30">
        <v>0</v>
      </c>
      <c r="AG47" s="30">
        <v>0</v>
      </c>
      <c r="AH47" s="30">
        <v>-0.5</v>
      </c>
      <c r="AI47" s="30">
        <v>0</v>
      </c>
      <c r="AJ47" s="30">
        <v>0</v>
      </c>
      <c r="AK47" s="30">
        <v>0</v>
      </c>
      <c r="AL47" s="2">
        <v>0.5</v>
      </c>
      <c r="AM47" s="30">
        <v>0</v>
      </c>
      <c r="AN47" s="30">
        <v>0</v>
      </c>
      <c r="AO47" s="4">
        <v>-10</v>
      </c>
    </row>
    <row r="48" spans="1:42" x14ac:dyDescent="0.2">
      <c r="A48" s="1"/>
      <c r="B48" s="65" t="s">
        <v>63</v>
      </c>
      <c r="C48" s="66"/>
      <c r="D48" s="66"/>
      <c r="E48" s="66"/>
      <c r="F48" s="66"/>
      <c r="G48" s="66"/>
      <c r="H48" s="66"/>
      <c r="I48" s="66"/>
      <c r="J48" s="66"/>
      <c r="K48" s="67"/>
      <c r="L48" s="65" t="s">
        <v>65</v>
      </c>
      <c r="M48" s="66"/>
      <c r="N48" s="66"/>
      <c r="O48" s="66"/>
      <c r="P48" s="66"/>
      <c r="Q48" s="66"/>
      <c r="R48" s="66"/>
      <c r="S48" s="66"/>
      <c r="T48" s="66"/>
      <c r="U48" s="67"/>
      <c r="V48" s="60" t="s">
        <v>63</v>
      </c>
      <c r="W48" s="61"/>
      <c r="X48" s="61"/>
      <c r="Y48" s="61"/>
      <c r="Z48" s="61"/>
      <c r="AA48" s="61"/>
      <c r="AB48" s="61"/>
      <c r="AC48" s="61"/>
      <c r="AD48" s="61"/>
      <c r="AE48" s="62"/>
      <c r="AF48" s="60" t="s">
        <v>65</v>
      </c>
      <c r="AG48" s="61"/>
      <c r="AH48" s="61"/>
      <c r="AI48" s="61"/>
      <c r="AJ48" s="61"/>
      <c r="AK48" s="61"/>
      <c r="AL48" s="61"/>
      <c r="AM48" s="61"/>
      <c r="AN48" s="61"/>
      <c r="AO48" s="62"/>
    </row>
    <row r="49" spans="1:41" x14ac:dyDescent="0.2">
      <c r="A49" s="1"/>
      <c r="B49" s="65" t="s">
        <v>62</v>
      </c>
      <c r="C49" s="66"/>
      <c r="D49" s="66"/>
      <c r="E49" s="66"/>
      <c r="F49" s="66"/>
      <c r="G49" s="66"/>
      <c r="H49" s="66"/>
      <c r="I49" s="66"/>
      <c r="J49" s="66"/>
      <c r="K49" s="67"/>
      <c r="L49" s="65" t="s">
        <v>64</v>
      </c>
      <c r="M49" s="66"/>
      <c r="N49" s="66"/>
      <c r="O49" s="66"/>
      <c r="P49" s="66"/>
      <c r="Q49" s="66"/>
      <c r="R49" s="66"/>
      <c r="S49" s="66"/>
      <c r="T49" s="66"/>
      <c r="U49" s="67"/>
      <c r="V49" s="60" t="s">
        <v>67</v>
      </c>
      <c r="W49" s="61"/>
      <c r="X49" s="61"/>
      <c r="Y49" s="61"/>
      <c r="Z49" s="61"/>
      <c r="AA49" s="61"/>
      <c r="AB49" s="61"/>
      <c r="AC49" s="61"/>
      <c r="AD49" s="61"/>
      <c r="AE49" s="62"/>
      <c r="AF49" s="60" t="s">
        <v>64</v>
      </c>
      <c r="AG49" s="61"/>
      <c r="AH49" s="61"/>
      <c r="AI49" s="61"/>
      <c r="AJ49" s="61"/>
      <c r="AK49" s="61"/>
      <c r="AL49" s="61"/>
      <c r="AM49" s="61"/>
      <c r="AN49" s="61"/>
      <c r="AO49" s="62"/>
    </row>
    <row r="50" spans="1:41" x14ac:dyDescent="0.2">
      <c r="V50" s="60" t="s">
        <v>69</v>
      </c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2"/>
    </row>
    <row r="51" spans="1:41" x14ac:dyDescent="0.2">
      <c r="K51" s="16" t="s">
        <v>77</v>
      </c>
      <c r="L51" s="18">
        <f>L4*$AP$4+L5*$AP$5+L6*$AP$6+L9*$AP$9+L10*$AP$10+L11*$AP$11+L12*$AP$12+L13*$AP$13+L14*$AP$14+L15*$AP$15+L16*$AP$16+L17*$AP$17+L21*$AP$21+L22*$AP$22+L23*$AP$23+L24*$AP$24+L26*$AP$26+L27*$AP$27+L28*$AP$28+L29*$AP$29+L30*$AP$30+L31*$AP$31+L32*$AP$32+L33*$AP$33+L34*$AP$34+L35*$AP$35+L36*$AP$36+L37*$AP$37+L39*$AP$39+L40*$AP$40+L42*$AP$42+L43*$AP$43+L45*$AP$45</f>
        <v>28.799999999999997</v>
      </c>
      <c r="M51" s="18">
        <f t="shared" ref="M51:T51" si="0">M4*$AP$4+M5*$AP$5+M6*$AP$6+M9*$AP$9+M10*$AP$10+M11*$AP$11+M12*$AP$12+M13*$AP$13+M14*$AP$14+M15*$AP$15+M16*$AP$16+M17*$AP$17+M21*$AP$21+M22*$AP$22+M23*$AP$23+M24*$AP$24+M26*$AP$26+M27*$AP$27+M28*$AP$28+M29*$AP$29+M30*$AP$30+M31*$AP$31+M32*$AP$32+M33*$AP$33+M34*$AP$34+M35*$AP$35+M36*$AP$36+M37*$AP$37+M39*$AP$39+M40*$AP$40+M42*$AP$42+M43*$AP$43+M45*$AP$45</f>
        <v>39.65</v>
      </c>
      <c r="N51" s="18">
        <f t="shared" si="0"/>
        <v>-28.85</v>
      </c>
      <c r="O51" s="18">
        <f t="shared" si="0"/>
        <v>-22.299999999999997</v>
      </c>
      <c r="P51" s="18">
        <f t="shared" si="0"/>
        <v>18.75</v>
      </c>
      <c r="Q51" s="18">
        <f t="shared" si="0"/>
        <v>-22.150000000000002</v>
      </c>
      <c r="R51" s="18">
        <f t="shared" si="0"/>
        <v>-10.320000000000004</v>
      </c>
      <c r="S51" s="18">
        <f t="shared" si="0"/>
        <v>-51.319999999999993</v>
      </c>
      <c r="T51" s="18">
        <f t="shared" si="0"/>
        <v>0</v>
      </c>
      <c r="AE51" s="16" t="s">
        <v>77</v>
      </c>
      <c r="AF51" s="54">
        <f>AF4*$AP$4+AF5*$AP$5+AF6*$AP$6+AF9*$AP$9+AF10*$AP$10+AF11*$AP$11+AF12*$AP$12+AF13*$AP$13+AF14*$AP$14+AF15*$AP$15+AF16*$AP$16+AF17*$AP$17+AF21*$AP$21+AF22*$AP$22+AF23*$AP$23+AF24*$AP$24+AF26*$AP$26+AF27*$AP$27+AF28*$AP$28+AF29*$AP$29+AF30*$AP$30+AF31*$AP$31+AF32*$AP$32+AF33*$AP$33+AF34*$AP$34+AF35*$AP$35+AF36*$AP$36+AF37*$AP$37+AF38*$AP$38+AF39*$AP$39+AF40*$AP$40+AF41*$AP$41+AF42*$AP$42+AF43*$AP$43+AF45*$AP$45</f>
        <v>11.25</v>
      </c>
      <c r="AG51" s="54">
        <f t="shared" ref="AG51:AN51" si="1">AG4*$AP$4+AG5*$AP$5+AG6*$AP$6+AG9*$AP$9+AG10*$AP$10+AG11*$AP$11+AG12*$AP$12+AG13*$AP$13+AG14*$AP$14+AG15*$AP$15+AG16*$AP$16+AG17*$AP$17+AG21*$AP$21+AG22*$AP$22+AG23*$AP$23+AG24*$AP$24+AG26*$AP$26+AG27*$AP$27+AG28*$AP$28+AG29*$AP$29+AG30*$AP$30+AG31*$AP$31+AG32*$AP$32+AG33*$AP$33+AG34*$AP$34+AG35*$AP$35+AG36*$AP$36+AG37*$AP$37+AG38*$AP$38+AG39*$AP$39+AG40*$AP$40+AG41*$AP$41+AG42*$AP$42+AG43*$AP$43+AG45*$AP$45</f>
        <v>6.5</v>
      </c>
      <c r="AH51" s="55">
        <f>AH4*$AP$4+AH5*$AP$5+AH6*$AP$6+AH9*$AP$9+AH10*$AP$10+AH11*$AP$11+AH12*$AP$12+AH13*$AP$13+AH14*$AP$14+AH15*$AP$15+AH16*$AP$16+AH17*$AP$17+AH21*$AP$21+AH22*$AP$22+AH23*$AP$23+AH24*$AP$24+AH26*$AP$26+AH27*$AP$27+AH28*$AP$28+AH29*$AP$29+AH30*$AP$30+AH31*$AP$31+AH32*$AP$32+AH33*$AP$33+AH34*$AP$34+AH35*$AP$35+AH36*$AP$36+AH37*$AP$37+AH38*$AP$38+AH39*$AP$39+AH40*$AP$40+AH41*$AP$41+AH42*$AP$42+AH43*$AP$43+AH45*$AP$45</f>
        <v>-16.5</v>
      </c>
      <c r="AI51" s="55">
        <f t="shared" si="1"/>
        <v>6.5</v>
      </c>
      <c r="AJ51" s="54">
        <f t="shared" si="1"/>
        <v>-10.5</v>
      </c>
      <c r="AK51" s="55">
        <f t="shared" si="1"/>
        <v>-10.5</v>
      </c>
      <c r="AL51" s="55">
        <f t="shared" si="1"/>
        <v>3.6500000000000012</v>
      </c>
      <c r="AM51" s="55">
        <f t="shared" si="1"/>
        <v>-15.75</v>
      </c>
      <c r="AN51" s="55">
        <f t="shared" si="1"/>
        <v>4</v>
      </c>
    </row>
    <row r="52" spans="1:41" x14ac:dyDescent="0.2">
      <c r="K52" s="16" t="s">
        <v>79</v>
      </c>
      <c r="L52" s="17">
        <f>L4*$AP$4+L5*$AP$5+L9*$AP$9+L10*$AP$10+L11*$AP$11+L13*$AP$13+L15*$AP$15+L16*$AP$16+L21*$AP$21+L22*$AP$22+L23*$AP$23+L24*$AP$24+L26*$AP$26+L27*$AP$27+L28*$AP$28+L29*$AP$29+L30*$AP$30+L31*$AP$31+L32*$AP$32+L36*$AP$36+L37*$AP$37+L39*$AP$39+L40*$AP$40+L43*$AP$43+L45*$AP$45</f>
        <v>22.9</v>
      </c>
      <c r="M52" s="17">
        <f t="shared" ref="M52:T52" si="2">M4*$AP$4+M5*$AP$5+M9*$AP$9+M10*$AP$10+M11*$AP$11+M13*$AP$13+M15*$AP$15+M16*$AP$16+M21*$AP$21+M22*$AP$22+M23*$AP$23+M24*$AP$24+M26*$AP$26+M27*$AP$27+M28*$AP$28+M29*$AP$29+M30*$AP$30+M31*$AP$31+M32*$AP$32+M36*$AP$36+M37*$AP$37+M39*$AP$39+M40*$AP$40+M43*$AP$43+M45*$AP$45</f>
        <v>36.25</v>
      </c>
      <c r="N52" s="17">
        <f t="shared" si="2"/>
        <v>-27.5</v>
      </c>
      <c r="O52" s="17">
        <f t="shared" si="2"/>
        <v>-26.5</v>
      </c>
      <c r="P52" s="17">
        <f t="shared" si="2"/>
        <v>16.75</v>
      </c>
      <c r="Q52" s="17">
        <f t="shared" si="2"/>
        <v>-25.35</v>
      </c>
      <c r="R52" s="17">
        <f t="shared" si="2"/>
        <v>-18.850000000000001</v>
      </c>
      <c r="S52" s="17">
        <f t="shared" si="2"/>
        <v>-47.25</v>
      </c>
      <c r="T52" s="17">
        <f t="shared" si="2"/>
        <v>0</v>
      </c>
      <c r="AE52" s="16" t="s">
        <v>79</v>
      </c>
      <c r="AF52" s="54">
        <f>AF4*$AP$4+AF5*$AP$5+AF9*$AP$9+AF10*$AP$10+AF11*$AP$11+AF13*$AP$13+AF15*$AP$15+AF16*$AP$16+AF21*$AP$21+AF22*$AP$22+AF23*$AP$23+AF24*$AP$24+AF26*$AP$26+AF27*$AP$27+AF28*$AP$28+AF29*$AP$29+AF30*$AP$30+AF31*$AP$31+AF32*$AP$32+AF36*$AP$36+AF37*$AP$37+AF38*$AP$38+AF39*$AP$39+AF40*$AP$40+AF41*$AP$41+AF43*$AP$43+AF45*$AP$45</f>
        <v>5.5</v>
      </c>
      <c r="AG52" s="54">
        <f t="shared" ref="AG52:AN52" si="3">AG4*$AP$4+AG5*$AP$5+AG9*$AP$9+AG10*$AP$10+AG11*$AP$11+AG13*$AP$13+AG15*$AP$15+AG16*$AP$16+AG21*$AP$21+AG22*$AP$22+AG23*$AP$23+AG24*$AP$24+AG26*$AP$26+AG27*$AP$27+AG28*$AP$28+AG29*$AP$29+AG30*$AP$30+AG31*$AP$31+AG32*$AP$32+AG36*$AP$36+AG37*$AP$37+AG38*$AP$38+AG39*$AP$39+AG40*$AP$40+AG41*$AP$41+AG43*$AP$43+AG45*$AP$45</f>
        <v>2.75</v>
      </c>
      <c r="AH52" s="55">
        <f t="shared" si="3"/>
        <v>-15</v>
      </c>
      <c r="AI52" s="55">
        <f t="shared" si="3"/>
        <v>2.75</v>
      </c>
      <c r="AJ52" s="54">
        <f t="shared" si="3"/>
        <v>-13.25</v>
      </c>
      <c r="AK52" s="55">
        <f t="shared" si="3"/>
        <v>-13.25</v>
      </c>
      <c r="AL52" s="55">
        <f t="shared" si="3"/>
        <v>-5.85</v>
      </c>
      <c r="AM52" s="55">
        <f t="shared" si="3"/>
        <v>-14.75</v>
      </c>
      <c r="AN52" s="55">
        <f t="shared" si="3"/>
        <v>2</v>
      </c>
    </row>
    <row r="53" spans="1:41" x14ac:dyDescent="0.2">
      <c r="K53" s="16" t="s">
        <v>78</v>
      </c>
      <c r="L53" s="18">
        <f t="shared" ref="L53:T53" si="4">L6*$AP$6+L12*$AP$12+L14*$AP$14+L17*$AP$17+L33*$AP$33+L34*$AP$34+L35*$AP$35+L42*$AP$42</f>
        <v>5.9</v>
      </c>
      <c r="M53" s="18">
        <f t="shared" si="4"/>
        <v>3.4</v>
      </c>
      <c r="N53" s="18">
        <f t="shared" si="4"/>
        <v>-1.35</v>
      </c>
      <c r="O53" s="18">
        <f t="shared" si="4"/>
        <v>4.2</v>
      </c>
      <c r="P53" s="18">
        <f t="shared" si="4"/>
        <v>2</v>
      </c>
      <c r="Q53" s="18">
        <f t="shared" si="4"/>
        <v>3.2</v>
      </c>
      <c r="R53" s="18">
        <f t="shared" si="4"/>
        <v>8.5299999999999994</v>
      </c>
      <c r="S53" s="18">
        <f t="shared" si="4"/>
        <v>-4.07</v>
      </c>
      <c r="T53" s="18">
        <f t="shared" si="4"/>
        <v>0</v>
      </c>
      <c r="AE53" s="16" t="s">
        <v>78</v>
      </c>
      <c r="AF53" s="54">
        <f>AF6*$AP$6+AF12*$AP$12+AF14*$AP$14+AF17*$AP$17+AF33*$AP$33+AF34*$AP$34+AF35*$AP$35+AF42*$AP$42</f>
        <v>5.75</v>
      </c>
      <c r="AG53" s="55">
        <f t="shared" ref="AG53:AN53" si="5">AG6*$AP$6+AG12*$AP$12+AG14*$AP$14+AG17*$AP$17+AG33*$AP$33+AG34*$AP$34+AG35*$AP$35+AG42*$AP$42</f>
        <v>3.75</v>
      </c>
      <c r="AH53" s="54">
        <f t="shared" si="5"/>
        <v>-1.5</v>
      </c>
      <c r="AI53" s="54">
        <f t="shared" si="5"/>
        <v>3.75</v>
      </c>
      <c r="AJ53" s="55">
        <f t="shared" si="5"/>
        <v>2.75</v>
      </c>
      <c r="AK53" s="54">
        <f t="shared" si="5"/>
        <v>2.75</v>
      </c>
      <c r="AL53" s="55">
        <f t="shared" si="5"/>
        <v>9.5</v>
      </c>
      <c r="AM53" s="55">
        <f t="shared" si="5"/>
        <v>-1</v>
      </c>
      <c r="AN53" s="55">
        <f t="shared" si="5"/>
        <v>2</v>
      </c>
    </row>
    <row r="54" spans="1:41" x14ac:dyDescent="0.2">
      <c r="K54" s="19"/>
      <c r="L54" s="15" t="s">
        <v>11</v>
      </c>
      <c r="M54" s="15" t="s">
        <v>13</v>
      </c>
      <c r="N54" s="15" t="s">
        <v>68</v>
      </c>
      <c r="O54" s="15" t="s">
        <v>15</v>
      </c>
      <c r="P54" s="15" t="s">
        <v>18</v>
      </c>
      <c r="Q54" s="15" t="s">
        <v>17</v>
      </c>
      <c r="R54" s="15" t="s">
        <v>16</v>
      </c>
      <c r="S54" s="15" t="s">
        <v>12</v>
      </c>
      <c r="T54" s="15" t="s">
        <v>14</v>
      </c>
      <c r="AE54" s="19"/>
      <c r="AF54" s="15" t="s">
        <v>11</v>
      </c>
      <c r="AG54" s="15" t="s">
        <v>13</v>
      </c>
      <c r="AH54" s="15" t="s">
        <v>68</v>
      </c>
      <c r="AI54" s="15" t="s">
        <v>15</v>
      </c>
      <c r="AJ54" s="15" t="s">
        <v>18</v>
      </c>
      <c r="AK54" s="15" t="s">
        <v>17</v>
      </c>
      <c r="AL54" s="15" t="s">
        <v>16</v>
      </c>
      <c r="AM54" s="15" t="s">
        <v>12</v>
      </c>
      <c r="AN54" s="15" t="s">
        <v>14</v>
      </c>
    </row>
    <row r="55" spans="1:41" x14ac:dyDescent="0.2">
      <c r="K55" s="56" t="s">
        <v>81</v>
      </c>
      <c r="L55" s="56"/>
      <c r="M55" s="56"/>
      <c r="N55" s="56"/>
      <c r="O55" s="56"/>
      <c r="P55" s="56"/>
      <c r="Q55" s="56"/>
      <c r="R55" s="56"/>
      <c r="S55" s="56"/>
      <c r="T55" s="56"/>
      <c r="AE55" s="56" t="s">
        <v>81</v>
      </c>
      <c r="AF55" s="56"/>
      <c r="AG55" s="56"/>
      <c r="AH55" s="56"/>
      <c r="AI55" s="56"/>
      <c r="AJ55" s="56"/>
      <c r="AK55" s="56"/>
      <c r="AL55" s="56"/>
      <c r="AM55" s="56"/>
      <c r="AN55" s="56"/>
    </row>
    <row r="56" spans="1:41" x14ac:dyDescent="0.2">
      <c r="K56" s="57" t="s">
        <v>82</v>
      </c>
      <c r="L56" s="58"/>
      <c r="M56" s="58"/>
      <c r="N56" s="58"/>
      <c r="O56" s="58"/>
      <c r="P56" s="58"/>
      <c r="Q56" s="58"/>
      <c r="R56" s="58"/>
      <c r="S56" s="58"/>
      <c r="T56" s="59"/>
      <c r="AE56" s="57" t="s">
        <v>82</v>
      </c>
      <c r="AF56" s="58"/>
      <c r="AG56" s="58"/>
      <c r="AH56" s="58"/>
      <c r="AI56" s="58"/>
      <c r="AJ56" s="58"/>
      <c r="AK56" s="58"/>
      <c r="AL56" s="58"/>
      <c r="AM56" s="58"/>
      <c r="AN56" s="59"/>
    </row>
  </sheetData>
  <mergeCells count="22">
    <mergeCell ref="B1:U1"/>
    <mergeCell ref="V1:AO1"/>
    <mergeCell ref="B48:K48"/>
    <mergeCell ref="B2:E2"/>
    <mergeCell ref="F2:K2"/>
    <mergeCell ref="L2:U2"/>
    <mergeCell ref="L48:U48"/>
    <mergeCell ref="V2:Y2"/>
    <mergeCell ref="Z2:AE2"/>
    <mergeCell ref="A2:A3"/>
    <mergeCell ref="V48:AE48"/>
    <mergeCell ref="AF48:AO48"/>
    <mergeCell ref="V49:AE49"/>
    <mergeCell ref="AF49:AO49"/>
    <mergeCell ref="AF2:AO2"/>
    <mergeCell ref="B49:K49"/>
    <mergeCell ref="L49:U49"/>
    <mergeCell ref="K55:T55"/>
    <mergeCell ref="K56:T56"/>
    <mergeCell ref="AE55:AN55"/>
    <mergeCell ref="AE56:AN56"/>
    <mergeCell ref="V50:AO50"/>
  </mergeCells>
  <pageMargins left="0.7" right="0.7" top="0.75" bottom="0.75" header="0.3" footer="0.3"/>
  <pageSetup paperSize="9" orientation="portrait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4"/>
  <sheetViews>
    <sheetView workbookViewId="0">
      <selection activeCell="P2" sqref="P2"/>
    </sheetView>
  </sheetViews>
  <sheetFormatPr defaultRowHeight="12" x14ac:dyDescent="0.2"/>
  <cols>
    <col min="1" max="1" width="31.6640625" customWidth="1"/>
    <col min="2" max="2" width="6" customWidth="1"/>
    <col min="3" max="3" width="6.33203125" customWidth="1"/>
    <col min="4" max="4" width="7.1640625" customWidth="1"/>
    <col min="5" max="5" width="5.83203125" customWidth="1"/>
    <col min="6" max="6" width="6.83203125" customWidth="1"/>
    <col min="7" max="7" width="7.33203125" customWidth="1"/>
    <col min="8" max="8" width="9.6640625" customWidth="1"/>
    <col min="9" max="9" width="6" customWidth="1"/>
    <col min="10" max="10" width="6.6640625" customWidth="1"/>
    <col min="11" max="11" width="7.1640625" customWidth="1"/>
    <col min="12" max="12" width="5.6640625" customWidth="1"/>
    <col min="13" max="13" width="7" customWidth="1"/>
    <col min="14" max="14" width="7.33203125" customWidth="1"/>
    <col min="15" max="15" width="9.5" customWidth="1"/>
    <col min="17" max="17" width="32.33203125" customWidth="1"/>
    <col min="18" max="18" width="9.1640625" customWidth="1"/>
    <col min="19" max="19" width="8" customWidth="1"/>
    <col min="20" max="20" width="7.83203125" customWidth="1"/>
    <col min="21" max="21" width="8" customWidth="1"/>
    <col min="22" max="22" width="9.33203125" customWidth="1"/>
    <col min="23" max="23" width="8" customWidth="1"/>
    <col min="24" max="25" width="8.1640625" customWidth="1"/>
    <col min="26" max="26" width="7.83203125" customWidth="1"/>
    <col min="27" max="27" width="30.1640625" customWidth="1"/>
    <col min="28" max="28" width="7.5" customWidth="1"/>
    <col min="29" max="30" width="10.83203125" customWidth="1"/>
    <col min="31" max="31" width="7.6640625" customWidth="1"/>
    <col min="32" max="32" width="10.83203125" customWidth="1"/>
    <col min="33" max="33" width="10.6640625" customWidth="1"/>
  </cols>
  <sheetData>
    <row r="1" spans="1:41" x14ac:dyDescent="0.2">
      <c r="A1" s="20"/>
      <c r="B1" s="74" t="s">
        <v>24</v>
      </c>
      <c r="C1" s="74"/>
      <c r="D1" s="74"/>
      <c r="E1" s="74"/>
      <c r="F1" s="74"/>
      <c r="G1" s="74"/>
      <c r="H1" s="74"/>
      <c r="I1" s="75" t="s">
        <v>23</v>
      </c>
      <c r="J1" s="75"/>
      <c r="K1" s="75"/>
      <c r="L1" s="75"/>
      <c r="M1" s="75"/>
      <c r="N1" s="75"/>
      <c r="O1" s="75"/>
      <c r="P1" s="22"/>
      <c r="Q1" s="39"/>
      <c r="R1" s="76" t="s">
        <v>24</v>
      </c>
      <c r="S1" s="77"/>
      <c r="T1" s="77"/>
      <c r="U1" s="78"/>
      <c r="V1" s="71" t="s">
        <v>187</v>
      </c>
      <c r="W1" s="72"/>
      <c r="X1" s="72"/>
      <c r="Y1" s="73"/>
      <c r="Z1" s="24"/>
      <c r="AA1" s="39"/>
      <c r="AB1" s="74" t="s">
        <v>24</v>
      </c>
      <c r="AC1" s="74"/>
      <c r="AD1" s="74"/>
      <c r="AE1" s="75" t="s">
        <v>187</v>
      </c>
      <c r="AF1" s="75"/>
      <c r="AG1" s="75"/>
      <c r="AH1" s="24"/>
      <c r="AI1" s="24"/>
      <c r="AJ1" s="24"/>
      <c r="AK1" s="24"/>
      <c r="AL1" s="24"/>
      <c r="AM1" s="24"/>
      <c r="AN1" s="24"/>
      <c r="AO1" s="24"/>
    </row>
    <row r="2" spans="1:41" x14ac:dyDescent="0.2">
      <c r="A2" s="20" t="s">
        <v>166</v>
      </c>
      <c r="B2" s="25" t="s">
        <v>170</v>
      </c>
      <c r="C2" s="8" t="s">
        <v>155</v>
      </c>
      <c r="D2" s="8" t="s">
        <v>155</v>
      </c>
      <c r="E2" s="25" t="s">
        <v>171</v>
      </c>
      <c r="F2" s="25" t="s">
        <v>138</v>
      </c>
      <c r="G2" s="25" t="s">
        <v>141</v>
      </c>
      <c r="H2" s="25" t="s">
        <v>144</v>
      </c>
      <c r="I2" s="11" t="s">
        <v>100</v>
      </c>
      <c r="J2" s="29"/>
      <c r="K2" s="29"/>
      <c r="L2" s="11" t="s">
        <v>100</v>
      </c>
      <c r="M2" s="11" t="s">
        <v>269</v>
      </c>
      <c r="N2" s="11" t="s">
        <v>270</v>
      </c>
      <c r="O2" s="11" t="s">
        <v>270</v>
      </c>
      <c r="P2" s="22"/>
      <c r="Q2" s="39"/>
      <c r="R2" s="27" t="s">
        <v>106</v>
      </c>
      <c r="S2" s="27" t="s">
        <v>148</v>
      </c>
      <c r="T2" s="27" t="s">
        <v>152</v>
      </c>
      <c r="U2" s="27" t="s">
        <v>150</v>
      </c>
      <c r="V2" s="29" t="s">
        <v>106</v>
      </c>
      <c r="W2" s="29" t="s">
        <v>148</v>
      </c>
      <c r="X2" s="29" t="s">
        <v>152</v>
      </c>
      <c r="Y2" s="29" t="s">
        <v>150</v>
      </c>
      <c r="AA2" s="39"/>
      <c r="AB2" s="31" t="s">
        <v>163</v>
      </c>
      <c r="AC2" s="31" t="s">
        <v>164</v>
      </c>
      <c r="AD2" s="31" t="s">
        <v>157</v>
      </c>
      <c r="AE2" s="32" t="s">
        <v>163</v>
      </c>
      <c r="AF2" s="32" t="s">
        <v>164</v>
      </c>
      <c r="AG2" s="32" t="s">
        <v>157</v>
      </c>
      <c r="AH2" s="24"/>
      <c r="AI2" s="24"/>
      <c r="AJ2" s="24"/>
      <c r="AK2" s="24"/>
      <c r="AL2" s="24"/>
      <c r="AM2" s="24"/>
      <c r="AN2" s="24"/>
      <c r="AO2" s="24"/>
    </row>
    <row r="3" spans="1:41" x14ac:dyDescent="0.2">
      <c r="A3" s="20" t="s">
        <v>101</v>
      </c>
      <c r="B3" s="25" t="s">
        <v>87</v>
      </c>
      <c r="C3" s="8" t="s">
        <v>135</v>
      </c>
      <c r="D3" s="8" t="s">
        <v>136</v>
      </c>
      <c r="E3" s="25" t="s">
        <v>134</v>
      </c>
      <c r="F3" s="25" t="s">
        <v>137</v>
      </c>
      <c r="G3" s="25" t="s">
        <v>142</v>
      </c>
      <c r="H3" s="25" t="s">
        <v>145</v>
      </c>
      <c r="I3" s="11" t="s">
        <v>87</v>
      </c>
      <c r="J3" s="29" t="s">
        <v>135</v>
      </c>
      <c r="K3" s="29" t="s">
        <v>136</v>
      </c>
      <c r="L3" s="11" t="s">
        <v>134</v>
      </c>
      <c r="M3" s="11" t="s">
        <v>137</v>
      </c>
      <c r="N3" s="11" t="s">
        <v>142</v>
      </c>
      <c r="O3" s="11" t="s">
        <v>145</v>
      </c>
      <c r="P3" s="22"/>
      <c r="Q3" s="27" t="s">
        <v>101</v>
      </c>
      <c r="R3" s="27" t="s">
        <v>107</v>
      </c>
      <c r="S3" s="27" t="s">
        <v>149</v>
      </c>
      <c r="T3" s="27" t="s">
        <v>153</v>
      </c>
      <c r="U3" s="27" t="s">
        <v>151</v>
      </c>
      <c r="V3" s="29" t="s">
        <v>107</v>
      </c>
      <c r="W3" s="29" t="s">
        <v>149</v>
      </c>
      <c r="X3" s="29" t="s">
        <v>153</v>
      </c>
      <c r="Y3" s="29" t="s">
        <v>151</v>
      </c>
      <c r="AA3" s="31" t="s">
        <v>101</v>
      </c>
      <c r="AB3" s="31" t="s">
        <v>15</v>
      </c>
      <c r="AC3" s="31" t="s">
        <v>156</v>
      </c>
      <c r="AD3" s="31" t="s">
        <v>165</v>
      </c>
      <c r="AE3" s="32" t="s">
        <v>15</v>
      </c>
      <c r="AF3" s="32" t="s">
        <v>156</v>
      </c>
      <c r="AG3" s="32" t="s">
        <v>165</v>
      </c>
    </row>
    <row r="4" spans="1:41" x14ac:dyDescent="0.2">
      <c r="A4" s="28" t="s">
        <v>89</v>
      </c>
      <c r="B4" s="26">
        <v>5</v>
      </c>
      <c r="C4" s="6">
        <v>0</v>
      </c>
      <c r="D4" s="6">
        <v>0</v>
      </c>
      <c r="E4" s="26">
        <v>5</v>
      </c>
      <c r="F4" s="26">
        <v>5</v>
      </c>
      <c r="G4" s="26">
        <v>5</v>
      </c>
      <c r="H4" s="26">
        <v>5</v>
      </c>
      <c r="I4" s="4">
        <v>5</v>
      </c>
      <c r="J4" s="4">
        <v>0</v>
      </c>
      <c r="K4" s="30">
        <v>5</v>
      </c>
      <c r="L4" s="4">
        <v>5</v>
      </c>
      <c r="M4" s="4">
        <v>5</v>
      </c>
      <c r="N4" s="4">
        <v>5</v>
      </c>
      <c r="O4" s="4">
        <v>5</v>
      </c>
      <c r="P4" s="22"/>
      <c r="Q4" s="40" t="s">
        <v>120</v>
      </c>
      <c r="R4" s="6">
        <v>14</v>
      </c>
      <c r="S4" s="6">
        <v>24</v>
      </c>
      <c r="T4" s="6">
        <v>0</v>
      </c>
      <c r="U4" s="6">
        <v>34</v>
      </c>
      <c r="V4" s="3">
        <v>15</v>
      </c>
      <c r="W4" s="3">
        <v>25</v>
      </c>
      <c r="X4" s="4">
        <v>0</v>
      </c>
      <c r="Y4" s="3">
        <v>35</v>
      </c>
      <c r="AA4" s="40" t="s">
        <v>120</v>
      </c>
      <c r="AB4" s="6">
        <v>21</v>
      </c>
      <c r="AC4" s="6">
        <v>15</v>
      </c>
      <c r="AD4" s="6">
        <v>175</v>
      </c>
      <c r="AE4" s="2">
        <v>20</v>
      </c>
      <c r="AF4" s="4">
        <v>15</v>
      </c>
      <c r="AG4" s="4">
        <v>175</v>
      </c>
    </row>
    <row r="5" spans="1:41" x14ac:dyDescent="0.2">
      <c r="A5" s="21" t="s">
        <v>88</v>
      </c>
      <c r="B5" s="26">
        <v>48</v>
      </c>
      <c r="C5" s="6">
        <v>0</v>
      </c>
      <c r="D5" s="6">
        <v>0</v>
      </c>
      <c r="E5" s="26">
        <v>45</v>
      </c>
      <c r="F5" s="26">
        <v>40</v>
      </c>
      <c r="G5" s="26">
        <v>40</v>
      </c>
      <c r="H5" s="26">
        <v>40</v>
      </c>
      <c r="I5" s="3">
        <v>50</v>
      </c>
      <c r="J5" s="4">
        <v>0</v>
      </c>
      <c r="K5" s="30">
        <v>45</v>
      </c>
      <c r="L5" s="4">
        <v>45</v>
      </c>
      <c r="M5" s="4">
        <v>40</v>
      </c>
      <c r="N5" s="4">
        <v>40</v>
      </c>
      <c r="O5" s="4">
        <v>40</v>
      </c>
      <c r="P5" s="22"/>
      <c r="Q5" s="40" t="s">
        <v>121</v>
      </c>
      <c r="R5" s="6">
        <v>14</v>
      </c>
      <c r="S5" s="6">
        <v>24</v>
      </c>
      <c r="T5" s="6">
        <v>0</v>
      </c>
      <c r="U5" s="6">
        <v>34</v>
      </c>
      <c r="V5" s="3">
        <v>15</v>
      </c>
      <c r="W5" s="3">
        <v>25</v>
      </c>
      <c r="X5" s="4">
        <v>0</v>
      </c>
      <c r="Y5" s="3">
        <v>35</v>
      </c>
      <c r="AA5" s="40" t="s">
        <v>121</v>
      </c>
      <c r="AB5" s="6">
        <v>21</v>
      </c>
      <c r="AC5" s="6">
        <v>15</v>
      </c>
      <c r="AD5" s="6">
        <v>175</v>
      </c>
      <c r="AE5" s="2">
        <v>20</v>
      </c>
      <c r="AF5" s="4">
        <v>15</v>
      </c>
      <c r="AG5" s="4">
        <v>175</v>
      </c>
    </row>
    <row r="6" spans="1:41" x14ac:dyDescent="0.2">
      <c r="A6" s="21" t="s">
        <v>120</v>
      </c>
      <c r="B6" s="26">
        <v>25</v>
      </c>
      <c r="C6" s="6">
        <v>23</v>
      </c>
      <c r="D6" s="6">
        <v>26</v>
      </c>
      <c r="E6" s="26">
        <v>22</v>
      </c>
      <c r="F6" s="26">
        <v>29</v>
      </c>
      <c r="G6" s="26">
        <v>34</v>
      </c>
      <c r="H6" s="26">
        <v>42</v>
      </c>
      <c r="I6" s="4">
        <v>25</v>
      </c>
      <c r="J6" s="3">
        <v>25</v>
      </c>
      <c r="K6" s="2">
        <v>20</v>
      </c>
      <c r="L6" s="2">
        <v>20</v>
      </c>
      <c r="M6" s="3">
        <v>30</v>
      </c>
      <c r="N6" s="3">
        <v>35</v>
      </c>
      <c r="O6" s="2">
        <v>40</v>
      </c>
      <c r="P6" s="22"/>
      <c r="Q6" s="38" t="s">
        <v>126</v>
      </c>
      <c r="R6" s="6">
        <v>25</v>
      </c>
      <c r="S6" s="6">
        <v>30</v>
      </c>
      <c r="T6" s="6">
        <v>4500</v>
      </c>
      <c r="U6" s="6">
        <v>50</v>
      </c>
      <c r="V6" s="3">
        <v>30</v>
      </c>
      <c r="W6" s="4">
        <v>30</v>
      </c>
      <c r="X6" s="3">
        <v>5000</v>
      </c>
      <c r="Y6" s="4">
        <v>50</v>
      </c>
      <c r="AA6" s="38" t="s">
        <v>158</v>
      </c>
      <c r="AB6" s="6">
        <v>2.4</v>
      </c>
      <c r="AC6" s="6">
        <v>2.4</v>
      </c>
      <c r="AD6" s="6">
        <v>1.75</v>
      </c>
      <c r="AE6" s="3">
        <v>2.5</v>
      </c>
      <c r="AF6" s="3">
        <v>2.5</v>
      </c>
      <c r="AG6" s="4">
        <v>1.75</v>
      </c>
    </row>
    <row r="7" spans="1:41" x14ac:dyDescent="0.2">
      <c r="A7" s="21" t="s">
        <v>121</v>
      </c>
      <c r="B7" s="26">
        <v>25</v>
      </c>
      <c r="C7" s="6">
        <v>23</v>
      </c>
      <c r="D7" s="6">
        <v>26</v>
      </c>
      <c r="E7" s="26">
        <v>22</v>
      </c>
      <c r="F7" s="26">
        <v>29</v>
      </c>
      <c r="G7" s="26">
        <v>34</v>
      </c>
      <c r="H7" s="26">
        <v>42</v>
      </c>
      <c r="I7" s="4">
        <v>25</v>
      </c>
      <c r="J7" s="3">
        <v>25</v>
      </c>
      <c r="K7" s="3">
        <v>30</v>
      </c>
      <c r="L7" s="2">
        <v>20</v>
      </c>
      <c r="M7" s="3">
        <v>30</v>
      </c>
      <c r="N7" s="3">
        <v>35</v>
      </c>
      <c r="O7" s="2">
        <v>40</v>
      </c>
      <c r="P7" s="22"/>
      <c r="Q7" s="38" t="s">
        <v>91</v>
      </c>
      <c r="R7" s="6">
        <v>0.87</v>
      </c>
      <c r="S7" s="6">
        <v>7.7</v>
      </c>
      <c r="T7" s="6">
        <v>1.35</v>
      </c>
      <c r="U7" s="6">
        <v>5.25</v>
      </c>
      <c r="V7" s="3">
        <v>0.9</v>
      </c>
      <c r="W7" s="3">
        <v>7.75</v>
      </c>
      <c r="X7" s="4">
        <v>1.35</v>
      </c>
      <c r="Y7" s="4">
        <v>5.25</v>
      </c>
      <c r="AA7" s="38" t="s">
        <v>227</v>
      </c>
      <c r="AB7" s="6">
        <v>2.59</v>
      </c>
      <c r="AC7" s="6">
        <v>1.2490000000000001</v>
      </c>
      <c r="AD7" s="6">
        <v>19.899999999999999</v>
      </c>
      <c r="AE7" s="2">
        <v>2.5</v>
      </c>
      <c r="AF7" s="3">
        <v>1.25</v>
      </c>
      <c r="AG7" s="3">
        <v>20</v>
      </c>
    </row>
    <row r="8" spans="1:41" x14ac:dyDescent="0.2">
      <c r="A8" s="21" t="s">
        <v>173</v>
      </c>
      <c r="B8" s="26">
        <v>30</v>
      </c>
      <c r="C8" s="6">
        <v>29</v>
      </c>
      <c r="D8" s="6">
        <v>20</v>
      </c>
      <c r="E8" s="26">
        <v>37</v>
      </c>
      <c r="F8" s="26">
        <v>41</v>
      </c>
      <c r="G8" s="26">
        <v>44</v>
      </c>
      <c r="H8" s="26">
        <v>59</v>
      </c>
      <c r="I8" s="3">
        <v>30</v>
      </c>
      <c r="J8" s="3">
        <v>30</v>
      </c>
      <c r="K8" s="3">
        <v>25</v>
      </c>
      <c r="L8" s="2">
        <v>20</v>
      </c>
      <c r="M8" s="2">
        <v>40</v>
      </c>
      <c r="N8" s="2">
        <v>30</v>
      </c>
      <c r="O8" s="3">
        <v>40</v>
      </c>
      <c r="P8" s="22"/>
      <c r="Q8" s="38" t="s">
        <v>108</v>
      </c>
      <c r="R8" s="6">
        <v>3</v>
      </c>
      <c r="S8" s="6">
        <v>30</v>
      </c>
      <c r="T8" s="6">
        <v>1</v>
      </c>
      <c r="U8" s="6">
        <v>8</v>
      </c>
      <c r="V8" s="4">
        <v>3</v>
      </c>
      <c r="W8" s="4">
        <v>30</v>
      </c>
      <c r="X8" s="4">
        <v>1</v>
      </c>
      <c r="Y8" s="4">
        <v>8</v>
      </c>
      <c r="AA8" s="38" t="s">
        <v>126</v>
      </c>
      <c r="AB8" s="6">
        <v>50</v>
      </c>
      <c r="AC8" s="6">
        <v>10</v>
      </c>
      <c r="AD8" s="6">
        <v>50</v>
      </c>
      <c r="AE8" s="4">
        <v>50</v>
      </c>
      <c r="AF8" s="4">
        <v>10</v>
      </c>
      <c r="AG8" s="4">
        <v>50</v>
      </c>
    </row>
    <row r="9" spans="1:41" x14ac:dyDescent="0.2">
      <c r="A9" s="21" t="s">
        <v>172</v>
      </c>
      <c r="B9" s="26">
        <v>96</v>
      </c>
      <c r="C9" s="6">
        <v>96</v>
      </c>
      <c r="D9" s="6">
        <v>35</v>
      </c>
      <c r="E9" s="26">
        <v>130</v>
      </c>
      <c r="F9" s="26">
        <v>123</v>
      </c>
      <c r="G9" s="26">
        <v>132</v>
      </c>
      <c r="H9" s="26">
        <v>189</v>
      </c>
      <c r="I9" s="3">
        <v>140</v>
      </c>
      <c r="J9" s="3">
        <v>120</v>
      </c>
      <c r="K9" s="3">
        <v>100</v>
      </c>
      <c r="L9" s="2">
        <v>120</v>
      </c>
      <c r="M9" s="3">
        <v>140</v>
      </c>
      <c r="N9" s="3">
        <v>160</v>
      </c>
      <c r="O9" s="3">
        <v>180</v>
      </c>
      <c r="P9" s="22"/>
      <c r="Q9" s="38" t="s">
        <v>109</v>
      </c>
      <c r="R9" s="6">
        <v>1.25</v>
      </c>
      <c r="S9" s="6">
        <v>0.5</v>
      </c>
      <c r="T9" s="6">
        <v>0.33</v>
      </c>
      <c r="U9" s="6">
        <v>0.75</v>
      </c>
      <c r="V9" s="4">
        <v>1.25</v>
      </c>
      <c r="W9" s="4">
        <v>0.5</v>
      </c>
      <c r="X9" s="3">
        <v>0.35</v>
      </c>
      <c r="Y9" s="4">
        <v>0.75</v>
      </c>
      <c r="AA9" s="38" t="s">
        <v>91</v>
      </c>
      <c r="AB9" s="6">
        <v>2</v>
      </c>
      <c r="AC9" s="6">
        <v>9</v>
      </c>
      <c r="AD9" s="6">
        <v>0.75</v>
      </c>
      <c r="AE9" s="4">
        <v>2</v>
      </c>
      <c r="AF9" s="4">
        <v>9</v>
      </c>
      <c r="AG9" s="4">
        <v>0.75</v>
      </c>
    </row>
    <row r="10" spans="1:41" x14ac:dyDescent="0.2">
      <c r="A10" s="21" t="s">
        <v>90</v>
      </c>
      <c r="B10" s="26">
        <v>2.8</v>
      </c>
      <c r="C10" s="6">
        <v>2.8</v>
      </c>
      <c r="D10" s="6">
        <v>2.6</v>
      </c>
      <c r="E10" s="26">
        <v>2.4</v>
      </c>
      <c r="F10" s="26">
        <v>2.2999999999999998</v>
      </c>
      <c r="G10" s="26">
        <v>3.4</v>
      </c>
      <c r="H10" s="26">
        <v>3.6</v>
      </c>
      <c r="I10" s="3">
        <v>2.75</v>
      </c>
      <c r="J10" s="3">
        <v>3</v>
      </c>
      <c r="K10" s="2">
        <v>2.5</v>
      </c>
      <c r="L10" s="3">
        <v>2.5</v>
      </c>
      <c r="M10" s="3">
        <v>2.5</v>
      </c>
      <c r="N10" s="2">
        <v>3.25</v>
      </c>
      <c r="O10" s="2">
        <v>3.5</v>
      </c>
      <c r="P10" s="22"/>
      <c r="Q10" s="38" t="s">
        <v>110</v>
      </c>
      <c r="R10" s="6">
        <v>0.77</v>
      </c>
      <c r="S10" s="6">
        <v>0.5</v>
      </c>
      <c r="T10" s="6">
        <v>0.55000000000000004</v>
      </c>
      <c r="U10" s="6">
        <v>0.55000000000000004</v>
      </c>
      <c r="V10" s="2">
        <v>0.75</v>
      </c>
      <c r="W10" s="4">
        <v>0.5</v>
      </c>
      <c r="X10" s="2">
        <v>0.5</v>
      </c>
      <c r="Y10" s="2">
        <v>0.5</v>
      </c>
      <c r="AA10" s="38" t="s">
        <v>109</v>
      </c>
      <c r="AB10" s="6">
        <v>2.59</v>
      </c>
      <c r="AC10" s="6"/>
      <c r="AD10" s="6"/>
      <c r="AE10" s="2">
        <v>2.5</v>
      </c>
      <c r="AF10" s="30">
        <v>0</v>
      </c>
      <c r="AG10" s="30">
        <v>0</v>
      </c>
    </row>
    <row r="11" spans="1:41" x14ac:dyDescent="0.2">
      <c r="A11" s="21" t="s">
        <v>143</v>
      </c>
      <c r="B11" s="26">
        <v>1.3</v>
      </c>
      <c r="C11" s="6">
        <v>1.3</v>
      </c>
      <c r="D11" s="6">
        <v>2</v>
      </c>
      <c r="E11" s="26">
        <v>2.25</v>
      </c>
      <c r="F11" s="26">
        <v>2</v>
      </c>
      <c r="G11" s="26">
        <v>1.5</v>
      </c>
      <c r="H11" s="26">
        <v>1.7</v>
      </c>
      <c r="I11" s="3">
        <v>2</v>
      </c>
      <c r="J11" s="3">
        <v>1.5</v>
      </c>
      <c r="K11" s="4">
        <v>2</v>
      </c>
      <c r="L11" s="3">
        <v>2.5</v>
      </c>
      <c r="M11" s="2">
        <v>1.75</v>
      </c>
      <c r="N11" s="4">
        <v>1.5</v>
      </c>
      <c r="O11" s="3">
        <v>1.75</v>
      </c>
      <c r="P11" s="22"/>
      <c r="Q11" s="38" t="s">
        <v>111</v>
      </c>
      <c r="R11" s="6">
        <v>2.2000000000000002</v>
      </c>
      <c r="S11" s="6">
        <v>2.875</v>
      </c>
      <c r="T11" s="6">
        <v>0.8</v>
      </c>
      <c r="U11" s="6">
        <v>3.3</v>
      </c>
      <c r="V11" s="3">
        <v>2.25</v>
      </c>
      <c r="W11" s="2">
        <v>2.75</v>
      </c>
      <c r="X11" s="2">
        <v>0.75</v>
      </c>
      <c r="Y11" s="2">
        <v>3.25</v>
      </c>
      <c r="AA11" s="38" t="s">
        <v>110</v>
      </c>
      <c r="AB11" s="6">
        <v>0.5</v>
      </c>
      <c r="AC11" s="6">
        <v>0.8</v>
      </c>
      <c r="AD11" s="6">
        <v>0.35</v>
      </c>
      <c r="AE11" s="4">
        <v>0.5</v>
      </c>
      <c r="AF11" s="2">
        <v>0.75</v>
      </c>
      <c r="AG11" s="4">
        <v>0.35</v>
      </c>
    </row>
    <row r="12" spans="1:41" x14ac:dyDescent="0.2">
      <c r="A12" s="21" t="s">
        <v>95</v>
      </c>
      <c r="B12" s="26">
        <v>150</v>
      </c>
      <c r="C12" s="6">
        <v>15</v>
      </c>
      <c r="D12" s="6">
        <v>125</v>
      </c>
      <c r="E12" s="26">
        <v>75</v>
      </c>
      <c r="F12" s="26">
        <v>85</v>
      </c>
      <c r="G12" s="26">
        <v>175</v>
      </c>
      <c r="H12" s="26">
        <v>200</v>
      </c>
      <c r="I12" s="4">
        <v>150</v>
      </c>
      <c r="J12" s="3">
        <v>50</v>
      </c>
      <c r="K12" s="4">
        <v>125</v>
      </c>
      <c r="L12" s="2">
        <v>50</v>
      </c>
      <c r="M12" s="3">
        <v>100</v>
      </c>
      <c r="N12" s="4">
        <v>175</v>
      </c>
      <c r="O12" s="4">
        <v>200</v>
      </c>
      <c r="P12" s="22"/>
      <c r="Q12" s="38" t="s">
        <v>112</v>
      </c>
      <c r="R12" s="6">
        <v>1.5</v>
      </c>
      <c r="S12" s="6">
        <v>0.14000000000000001</v>
      </c>
      <c r="T12" s="6">
        <v>0.02</v>
      </c>
      <c r="U12" s="6">
        <v>0.12</v>
      </c>
      <c r="V12" s="4">
        <v>1.5</v>
      </c>
      <c r="W12" s="3">
        <v>0.15</v>
      </c>
      <c r="X12" s="3">
        <v>2.5000000000000001E-2</v>
      </c>
      <c r="Y12" s="3">
        <v>0.125</v>
      </c>
      <c r="AA12" s="38" t="s">
        <v>111</v>
      </c>
      <c r="AB12" s="6">
        <v>4</v>
      </c>
      <c r="AC12" s="6">
        <v>4</v>
      </c>
      <c r="AD12" s="6">
        <v>1.5</v>
      </c>
      <c r="AE12" s="4">
        <v>4</v>
      </c>
      <c r="AF12" s="4">
        <v>4</v>
      </c>
      <c r="AG12" s="4">
        <v>1.5</v>
      </c>
    </row>
    <row r="13" spans="1:41" x14ac:dyDescent="0.2">
      <c r="A13" s="21" t="s">
        <v>91</v>
      </c>
      <c r="B13" s="26">
        <v>1</v>
      </c>
      <c r="C13" s="6">
        <v>1</v>
      </c>
      <c r="D13" s="6">
        <v>1</v>
      </c>
      <c r="E13" s="26">
        <v>1</v>
      </c>
      <c r="F13" s="26">
        <v>1</v>
      </c>
      <c r="G13" s="26">
        <v>1</v>
      </c>
      <c r="H13" s="26">
        <v>1</v>
      </c>
      <c r="I13" s="4">
        <v>1</v>
      </c>
      <c r="J13" s="4">
        <v>1</v>
      </c>
      <c r="K13" s="4">
        <v>1</v>
      </c>
      <c r="L13" s="3">
        <v>1.2</v>
      </c>
      <c r="M13" s="4">
        <v>1</v>
      </c>
      <c r="N13" s="4">
        <v>1</v>
      </c>
      <c r="O13" s="2">
        <v>0.9</v>
      </c>
      <c r="P13" s="22"/>
      <c r="Q13" s="38" t="s">
        <v>113</v>
      </c>
      <c r="R13" s="6">
        <v>1.5</v>
      </c>
      <c r="S13" s="6">
        <v>0.28000000000000003</v>
      </c>
      <c r="T13" s="6">
        <v>0.15</v>
      </c>
      <c r="U13" s="6">
        <v>0.12</v>
      </c>
      <c r="V13" s="4">
        <v>1.5</v>
      </c>
      <c r="W13" s="3">
        <v>0.3</v>
      </c>
      <c r="X13" s="4">
        <v>0.15</v>
      </c>
      <c r="Y13" s="3">
        <v>0.125</v>
      </c>
      <c r="AA13" s="38" t="s">
        <v>114</v>
      </c>
      <c r="AB13" s="6">
        <v>0.12</v>
      </c>
      <c r="AC13" s="6">
        <v>0.1</v>
      </c>
      <c r="AD13" s="6">
        <v>0.5</v>
      </c>
      <c r="AE13" s="4">
        <v>0.12</v>
      </c>
      <c r="AF13" s="4">
        <v>0.1</v>
      </c>
      <c r="AG13" s="4">
        <v>0.5</v>
      </c>
    </row>
    <row r="14" spans="1:41" x14ac:dyDescent="0.2">
      <c r="A14" s="21" t="s">
        <v>92</v>
      </c>
      <c r="B14" s="26">
        <v>1</v>
      </c>
      <c r="C14" s="6">
        <v>1</v>
      </c>
      <c r="D14" s="6">
        <v>1</v>
      </c>
      <c r="E14" s="26">
        <v>1</v>
      </c>
      <c r="F14" s="26">
        <v>1</v>
      </c>
      <c r="G14" s="26">
        <v>1</v>
      </c>
      <c r="H14" s="26">
        <v>1</v>
      </c>
      <c r="I14" s="4">
        <v>1</v>
      </c>
      <c r="J14" s="4">
        <v>1</v>
      </c>
      <c r="K14" s="4">
        <v>1</v>
      </c>
      <c r="L14" s="4">
        <v>1</v>
      </c>
      <c r="M14" s="3">
        <v>1.1000000000000001</v>
      </c>
      <c r="N14" s="2">
        <v>0.9</v>
      </c>
      <c r="O14" s="4">
        <v>1</v>
      </c>
      <c r="P14" s="22"/>
      <c r="Q14" s="38" t="s">
        <v>114</v>
      </c>
      <c r="R14" s="6">
        <v>2</v>
      </c>
      <c r="S14" s="6">
        <v>0.12</v>
      </c>
      <c r="T14" s="6">
        <v>2</v>
      </c>
      <c r="U14" s="6">
        <v>0.17</v>
      </c>
      <c r="V14" s="4">
        <v>2</v>
      </c>
      <c r="W14" s="3">
        <v>0.125</v>
      </c>
      <c r="X14" s="4">
        <v>2</v>
      </c>
      <c r="Y14" s="3">
        <v>0.17499999999999999</v>
      </c>
      <c r="AA14" s="38" t="s">
        <v>115</v>
      </c>
      <c r="AB14" s="6">
        <v>0.2</v>
      </c>
      <c r="AC14" s="6">
        <v>0.15</v>
      </c>
      <c r="AD14" s="6">
        <v>1</v>
      </c>
      <c r="AE14" s="4">
        <v>0.2</v>
      </c>
      <c r="AF14" s="4">
        <v>0.15</v>
      </c>
      <c r="AG14" s="4">
        <v>1</v>
      </c>
    </row>
    <row r="15" spans="1:41" x14ac:dyDescent="0.2">
      <c r="A15" s="21" t="s">
        <v>93</v>
      </c>
      <c r="B15" s="26">
        <v>1</v>
      </c>
      <c r="C15" s="6">
        <v>1</v>
      </c>
      <c r="D15" s="6">
        <v>1</v>
      </c>
      <c r="E15" s="26">
        <v>1</v>
      </c>
      <c r="F15" s="26">
        <v>1</v>
      </c>
      <c r="G15" s="26">
        <v>1</v>
      </c>
      <c r="H15" s="26">
        <v>1</v>
      </c>
      <c r="I15" s="4">
        <v>1</v>
      </c>
      <c r="J15" s="2">
        <v>0.9</v>
      </c>
      <c r="K15" s="4">
        <v>1</v>
      </c>
      <c r="L15" s="4">
        <v>1</v>
      </c>
      <c r="M15" s="3">
        <v>1.1000000000000001</v>
      </c>
      <c r="N15" s="4">
        <v>1</v>
      </c>
      <c r="O15" s="4">
        <v>1</v>
      </c>
      <c r="P15" s="22"/>
      <c r="Q15" s="38" t="s">
        <v>115</v>
      </c>
      <c r="R15" s="6">
        <v>2.5</v>
      </c>
      <c r="S15" s="6">
        <v>0.21</v>
      </c>
      <c r="T15" s="6">
        <v>3</v>
      </c>
      <c r="U15" s="6">
        <v>0.35</v>
      </c>
      <c r="V15" s="4">
        <v>2.5</v>
      </c>
      <c r="W15" s="3">
        <v>0.25</v>
      </c>
      <c r="X15" s="4">
        <v>3</v>
      </c>
      <c r="Y15" s="4">
        <v>0.35</v>
      </c>
      <c r="AA15" s="41" t="s">
        <v>118</v>
      </c>
      <c r="AB15" s="6">
        <v>0</v>
      </c>
      <c r="AC15" s="6">
        <v>0.01</v>
      </c>
      <c r="AD15" s="6"/>
      <c r="AE15" s="4">
        <v>0</v>
      </c>
      <c r="AF15" s="4">
        <v>0.01</v>
      </c>
      <c r="AG15" s="30">
        <v>0</v>
      </c>
    </row>
    <row r="16" spans="1:41" x14ac:dyDescent="0.2">
      <c r="A16" s="21" t="s">
        <v>94</v>
      </c>
      <c r="B16" s="26">
        <v>1</v>
      </c>
      <c r="C16" s="6">
        <v>1</v>
      </c>
      <c r="D16" s="6">
        <v>1</v>
      </c>
      <c r="E16" s="26">
        <v>1</v>
      </c>
      <c r="F16" s="26">
        <v>1</v>
      </c>
      <c r="G16" s="26">
        <v>1</v>
      </c>
      <c r="H16" s="26">
        <v>1</v>
      </c>
      <c r="I16" s="4">
        <v>1</v>
      </c>
      <c r="J16" s="4">
        <v>1</v>
      </c>
      <c r="K16" s="3">
        <v>1.75</v>
      </c>
      <c r="L16" s="4">
        <v>1</v>
      </c>
      <c r="M16" s="4">
        <v>1</v>
      </c>
      <c r="N16" s="2">
        <v>0.85</v>
      </c>
      <c r="O16" s="4">
        <v>1</v>
      </c>
      <c r="P16" s="22"/>
      <c r="Q16" s="38" t="s">
        <v>116</v>
      </c>
      <c r="R16" s="6">
        <v>1</v>
      </c>
      <c r="S16" s="6">
        <v>1.27</v>
      </c>
      <c r="T16" s="6">
        <v>1</v>
      </c>
      <c r="U16" s="6">
        <v>1.55</v>
      </c>
      <c r="V16" s="4">
        <v>1</v>
      </c>
      <c r="W16" s="3">
        <v>1.2749999999999999</v>
      </c>
      <c r="X16" s="4">
        <v>1</v>
      </c>
      <c r="Y16" s="2">
        <v>1.5</v>
      </c>
      <c r="AA16" s="42" t="s">
        <v>119</v>
      </c>
      <c r="AB16" s="6">
        <v>0.06</v>
      </c>
      <c r="AC16" s="6">
        <v>0.03</v>
      </c>
      <c r="AD16" s="6"/>
      <c r="AE16" s="4">
        <v>0.06</v>
      </c>
      <c r="AF16" s="4">
        <v>0.03</v>
      </c>
      <c r="AG16" s="30">
        <v>0</v>
      </c>
    </row>
    <row r="17" spans="1:33" x14ac:dyDescent="0.2">
      <c r="A17" s="21" t="s">
        <v>96</v>
      </c>
      <c r="B17" s="26">
        <v>180</v>
      </c>
      <c r="C17" s="6">
        <v>220</v>
      </c>
      <c r="D17" s="6" t="s">
        <v>28</v>
      </c>
      <c r="E17" s="26">
        <v>140</v>
      </c>
      <c r="F17" s="26">
        <v>175</v>
      </c>
      <c r="G17" s="26">
        <v>155</v>
      </c>
      <c r="H17" s="26">
        <v>175</v>
      </c>
      <c r="I17" s="4">
        <v>180</v>
      </c>
      <c r="J17" s="4">
        <v>220</v>
      </c>
      <c r="K17" s="30">
        <v>200</v>
      </c>
      <c r="L17" s="4">
        <v>140</v>
      </c>
      <c r="M17" s="3">
        <v>170</v>
      </c>
      <c r="N17" s="3">
        <v>160</v>
      </c>
      <c r="O17" s="3">
        <v>180</v>
      </c>
      <c r="P17" s="22"/>
      <c r="Q17" s="38" t="s">
        <v>117</v>
      </c>
      <c r="R17" s="6">
        <v>1</v>
      </c>
      <c r="S17" s="6">
        <v>1.2</v>
      </c>
      <c r="T17" s="6">
        <v>1</v>
      </c>
      <c r="U17" s="6">
        <v>0.7</v>
      </c>
      <c r="V17" s="4">
        <v>1</v>
      </c>
      <c r="W17" s="4">
        <v>1.2</v>
      </c>
      <c r="X17" s="4">
        <v>1</v>
      </c>
      <c r="Y17" s="3">
        <v>0.75</v>
      </c>
      <c r="AA17" s="42" t="s">
        <v>122</v>
      </c>
      <c r="AB17" s="6">
        <v>0.2</v>
      </c>
      <c r="AC17" s="6">
        <v>3</v>
      </c>
      <c r="AD17" s="6"/>
      <c r="AE17" s="4">
        <v>0.2</v>
      </c>
      <c r="AF17" s="4">
        <v>3</v>
      </c>
      <c r="AG17" s="30">
        <v>0</v>
      </c>
    </row>
    <row r="18" spans="1:33" x14ac:dyDescent="0.2">
      <c r="A18" s="21" t="s">
        <v>97</v>
      </c>
      <c r="B18" s="26">
        <v>25</v>
      </c>
      <c r="C18" s="6">
        <v>25</v>
      </c>
      <c r="D18" s="6" t="s">
        <v>28</v>
      </c>
      <c r="E18" s="26">
        <v>30</v>
      </c>
      <c r="F18" s="26">
        <v>30</v>
      </c>
      <c r="G18" s="26">
        <v>35</v>
      </c>
      <c r="H18" s="26">
        <v>30</v>
      </c>
      <c r="I18" s="4">
        <v>25</v>
      </c>
      <c r="J18" s="4">
        <v>25</v>
      </c>
      <c r="K18" s="30">
        <v>25</v>
      </c>
      <c r="L18" s="4">
        <v>30</v>
      </c>
      <c r="M18" s="4">
        <v>30</v>
      </c>
      <c r="N18" s="4">
        <v>35</v>
      </c>
      <c r="O18" s="4">
        <v>30</v>
      </c>
      <c r="P18" s="22"/>
      <c r="Q18" s="41" t="s">
        <v>118</v>
      </c>
      <c r="R18" s="6">
        <v>0.1</v>
      </c>
      <c r="S18" s="6">
        <v>3.5000000000000003E-2</v>
      </c>
      <c r="T18" s="6">
        <v>0</v>
      </c>
      <c r="U18" s="6">
        <v>2.5000000000000001E-2</v>
      </c>
      <c r="V18" s="4">
        <v>0.1</v>
      </c>
      <c r="W18" s="3">
        <v>0.05</v>
      </c>
      <c r="X18" s="4">
        <v>0</v>
      </c>
      <c r="Y18" s="4">
        <v>2.5000000000000001E-2</v>
      </c>
      <c r="AA18" s="42" t="s">
        <v>92</v>
      </c>
      <c r="AB18" s="6">
        <v>1</v>
      </c>
      <c r="AC18" s="6">
        <v>1</v>
      </c>
      <c r="AD18" s="6">
        <v>1</v>
      </c>
      <c r="AE18" s="4">
        <v>1</v>
      </c>
      <c r="AF18" s="4">
        <v>1</v>
      </c>
      <c r="AG18" s="4">
        <v>1</v>
      </c>
    </row>
    <row r="19" spans="1:33" x14ac:dyDescent="0.2">
      <c r="A19" s="21" t="s">
        <v>98</v>
      </c>
      <c r="B19" s="26">
        <v>2000</v>
      </c>
      <c r="C19" s="6">
        <v>50000</v>
      </c>
      <c r="D19" s="6">
        <v>50000</v>
      </c>
      <c r="E19" s="26">
        <v>10000</v>
      </c>
      <c r="F19" s="26">
        <v>1000</v>
      </c>
      <c r="G19" s="26">
        <v>2000</v>
      </c>
      <c r="H19" s="26">
        <v>10000</v>
      </c>
      <c r="I19" s="3">
        <v>5000</v>
      </c>
      <c r="J19" s="2">
        <v>4000</v>
      </c>
      <c r="K19" s="2">
        <v>6000</v>
      </c>
      <c r="L19" s="2">
        <v>3000</v>
      </c>
      <c r="M19" s="3">
        <v>1500</v>
      </c>
      <c r="N19" s="3">
        <v>7000</v>
      </c>
      <c r="O19" s="2">
        <v>8000</v>
      </c>
      <c r="P19" s="22"/>
      <c r="Q19" s="42" t="s">
        <v>119</v>
      </c>
      <c r="R19" s="6">
        <v>0.1</v>
      </c>
      <c r="S19" s="6">
        <v>0.2</v>
      </c>
      <c r="T19" s="6">
        <v>0</v>
      </c>
      <c r="U19" s="6">
        <v>0.22</v>
      </c>
      <c r="V19" s="4">
        <v>0.1</v>
      </c>
      <c r="W19" s="4">
        <v>0.2</v>
      </c>
      <c r="X19" s="4">
        <v>0</v>
      </c>
      <c r="Y19" s="3">
        <v>0.25</v>
      </c>
      <c r="AA19" s="41" t="s">
        <v>93</v>
      </c>
      <c r="AB19" s="6">
        <v>1</v>
      </c>
      <c r="AC19" s="6">
        <v>1</v>
      </c>
      <c r="AD19" s="6">
        <v>1</v>
      </c>
      <c r="AE19" s="4">
        <v>1</v>
      </c>
      <c r="AF19" s="4">
        <v>1</v>
      </c>
      <c r="AG19" s="4">
        <v>1</v>
      </c>
    </row>
    <row r="20" spans="1:33" x14ac:dyDescent="0.2">
      <c r="A20" s="20" t="s">
        <v>103</v>
      </c>
      <c r="B20" s="25"/>
      <c r="C20" s="8"/>
      <c r="D20" s="8"/>
      <c r="E20" s="25"/>
      <c r="F20" s="25"/>
      <c r="G20" s="25"/>
      <c r="H20" s="25"/>
      <c r="I20" s="11"/>
      <c r="J20" s="29"/>
      <c r="K20" s="29"/>
      <c r="L20" s="11"/>
      <c r="M20" s="11"/>
      <c r="N20" s="11"/>
      <c r="O20" s="11"/>
      <c r="P20" s="22"/>
      <c r="Q20" s="42" t="s">
        <v>122</v>
      </c>
      <c r="R20" s="6">
        <v>0.5</v>
      </c>
      <c r="S20" s="6">
        <v>0.4</v>
      </c>
      <c r="T20" s="6">
        <v>0</v>
      </c>
      <c r="U20" s="6">
        <v>0.23</v>
      </c>
      <c r="V20" s="4">
        <v>0.5</v>
      </c>
      <c r="W20" s="4">
        <v>0.4</v>
      </c>
      <c r="X20" s="4">
        <v>0</v>
      </c>
      <c r="Y20" s="3">
        <v>0.3</v>
      </c>
      <c r="AA20" s="42" t="s">
        <v>125</v>
      </c>
      <c r="AB20" s="6">
        <v>1</v>
      </c>
      <c r="AC20" s="6">
        <v>1</v>
      </c>
      <c r="AD20" s="6">
        <v>1</v>
      </c>
      <c r="AE20" s="4">
        <v>1</v>
      </c>
      <c r="AF20" s="4">
        <v>1</v>
      </c>
      <c r="AG20" s="4">
        <v>1</v>
      </c>
    </row>
    <row r="21" spans="1:33" x14ac:dyDescent="0.2">
      <c r="A21" s="21" t="s">
        <v>104</v>
      </c>
      <c r="B21" s="26">
        <v>91</v>
      </c>
      <c r="C21" s="6" t="s">
        <v>139</v>
      </c>
      <c r="D21" s="6" t="s">
        <v>139</v>
      </c>
      <c r="E21" s="26">
        <v>80</v>
      </c>
      <c r="F21" s="26">
        <v>148</v>
      </c>
      <c r="G21" s="26">
        <v>128</v>
      </c>
      <c r="H21" s="26">
        <v>162</v>
      </c>
      <c r="I21" s="3">
        <v>125</v>
      </c>
      <c r="J21" s="30">
        <v>150</v>
      </c>
      <c r="K21" s="30">
        <v>200</v>
      </c>
      <c r="L21" s="3">
        <v>100</v>
      </c>
      <c r="M21" s="2">
        <v>125</v>
      </c>
      <c r="N21" s="2">
        <v>125</v>
      </c>
      <c r="O21" s="3">
        <v>175</v>
      </c>
      <c r="P21" s="22"/>
      <c r="Q21" s="42" t="s">
        <v>123</v>
      </c>
      <c r="R21" s="6">
        <v>0.02</v>
      </c>
      <c r="S21" s="6">
        <v>2.5999999999999999E-2</v>
      </c>
      <c r="T21" s="6">
        <v>0</v>
      </c>
      <c r="U21" s="6">
        <v>1.9E-2</v>
      </c>
      <c r="V21" s="4">
        <v>0.02</v>
      </c>
      <c r="W21" s="2">
        <v>2.5000000000000001E-2</v>
      </c>
      <c r="X21" s="4">
        <v>0</v>
      </c>
      <c r="Y21" s="3">
        <v>1.7999999999999999E-2</v>
      </c>
      <c r="AA21" s="42" t="s">
        <v>127</v>
      </c>
      <c r="AB21" s="6">
        <v>700</v>
      </c>
      <c r="AC21" s="6">
        <v>350</v>
      </c>
      <c r="AD21" s="6">
        <v>2000</v>
      </c>
      <c r="AE21" s="4">
        <v>700</v>
      </c>
      <c r="AF21" s="4">
        <v>350</v>
      </c>
      <c r="AG21" s="4">
        <v>2000</v>
      </c>
    </row>
    <row r="22" spans="1:33" x14ac:dyDescent="0.2">
      <c r="A22" s="21" t="s">
        <v>105</v>
      </c>
      <c r="B22" s="26">
        <v>122</v>
      </c>
      <c r="C22" s="6" t="s">
        <v>140</v>
      </c>
      <c r="D22" s="6" t="s">
        <v>140</v>
      </c>
      <c r="E22" s="26">
        <v>123</v>
      </c>
      <c r="F22" s="26">
        <v>79</v>
      </c>
      <c r="G22" s="26">
        <v>94</v>
      </c>
      <c r="H22" s="26">
        <v>0</v>
      </c>
      <c r="I22" s="2">
        <v>100</v>
      </c>
      <c r="J22" s="30">
        <v>150</v>
      </c>
      <c r="K22" s="30">
        <v>75</v>
      </c>
      <c r="L22" s="3">
        <v>125</v>
      </c>
      <c r="M22" s="2">
        <v>75</v>
      </c>
      <c r="N22" s="3">
        <v>75</v>
      </c>
      <c r="O22" s="3">
        <v>25</v>
      </c>
      <c r="P22" s="22"/>
      <c r="Q22" s="42" t="s">
        <v>124</v>
      </c>
      <c r="R22" s="6">
        <v>0.02</v>
      </c>
      <c r="S22" s="6">
        <v>0.15</v>
      </c>
      <c r="T22" s="6">
        <v>0</v>
      </c>
      <c r="U22" s="6">
        <v>0.16500000000000001</v>
      </c>
      <c r="V22" s="4">
        <v>0.02</v>
      </c>
      <c r="W22" s="4">
        <v>0.15</v>
      </c>
      <c r="X22" s="4">
        <v>0</v>
      </c>
      <c r="Y22" s="3">
        <v>0.18</v>
      </c>
      <c r="AA22" s="42" t="s">
        <v>128</v>
      </c>
      <c r="AB22" s="6">
        <v>1.45</v>
      </c>
      <c r="AC22" s="6">
        <v>1.2</v>
      </c>
      <c r="AD22" s="6">
        <v>1</v>
      </c>
      <c r="AE22" s="3">
        <v>1.5</v>
      </c>
      <c r="AF22" s="3">
        <v>1.25</v>
      </c>
      <c r="AG22" s="4">
        <v>1</v>
      </c>
    </row>
    <row r="23" spans="1:33" x14ac:dyDescent="0.2">
      <c r="A23" s="21" t="s">
        <v>168</v>
      </c>
      <c r="B23" s="26">
        <v>0</v>
      </c>
      <c r="C23" s="6" t="s">
        <v>146</v>
      </c>
      <c r="D23" s="6" t="s">
        <v>146</v>
      </c>
      <c r="E23" s="26">
        <v>0</v>
      </c>
      <c r="F23" s="26">
        <v>16</v>
      </c>
      <c r="G23" s="26">
        <v>0</v>
      </c>
      <c r="H23" s="26">
        <v>16</v>
      </c>
      <c r="I23" s="4">
        <v>0</v>
      </c>
      <c r="J23" s="30">
        <v>0</v>
      </c>
      <c r="K23" s="30">
        <v>0</v>
      </c>
      <c r="L23" s="4">
        <v>0</v>
      </c>
      <c r="M23" s="3">
        <v>25</v>
      </c>
      <c r="N23" s="4">
        <v>0</v>
      </c>
      <c r="O23" s="3">
        <v>25</v>
      </c>
      <c r="P23" s="22"/>
      <c r="Q23" s="42" t="s">
        <v>92</v>
      </c>
      <c r="R23" s="6">
        <v>0.25</v>
      </c>
      <c r="S23" s="6">
        <v>1</v>
      </c>
      <c r="T23" s="6">
        <v>1</v>
      </c>
      <c r="U23" s="6">
        <v>1</v>
      </c>
      <c r="V23" s="4">
        <v>0.25</v>
      </c>
      <c r="W23" s="4">
        <v>1</v>
      </c>
      <c r="X23" s="4">
        <v>1</v>
      </c>
      <c r="Y23" s="4">
        <v>1</v>
      </c>
      <c r="AA23" s="42" t="s">
        <v>129</v>
      </c>
      <c r="AB23" s="6">
        <v>30</v>
      </c>
      <c r="AC23" s="6"/>
      <c r="AD23" s="6">
        <v>38</v>
      </c>
      <c r="AE23" s="4">
        <v>30</v>
      </c>
      <c r="AF23" s="30">
        <v>0</v>
      </c>
      <c r="AG23" s="3">
        <v>40</v>
      </c>
    </row>
    <row r="24" spans="1:33" x14ac:dyDescent="0.2">
      <c r="A24" s="21" t="s">
        <v>167</v>
      </c>
      <c r="B24" s="26">
        <v>0</v>
      </c>
      <c r="C24" s="6" t="s">
        <v>147</v>
      </c>
      <c r="D24" s="6" t="s">
        <v>147</v>
      </c>
      <c r="E24" s="26">
        <v>0</v>
      </c>
      <c r="F24" s="26">
        <v>0</v>
      </c>
      <c r="G24" s="26">
        <v>0</v>
      </c>
      <c r="H24" s="26">
        <v>20</v>
      </c>
      <c r="I24" s="4">
        <v>0</v>
      </c>
      <c r="J24" s="30">
        <v>0</v>
      </c>
      <c r="K24" s="30">
        <v>0</v>
      </c>
      <c r="L24" s="4">
        <v>0</v>
      </c>
      <c r="M24" s="4">
        <v>0</v>
      </c>
      <c r="N24" s="3">
        <v>25</v>
      </c>
      <c r="O24" s="3">
        <v>25</v>
      </c>
      <c r="P24" s="22"/>
      <c r="Q24" s="41" t="s">
        <v>93</v>
      </c>
      <c r="R24" s="6">
        <v>1</v>
      </c>
      <c r="S24" s="6">
        <v>1</v>
      </c>
      <c r="T24" s="6">
        <v>1</v>
      </c>
      <c r="U24" s="6">
        <v>1</v>
      </c>
      <c r="V24" s="4">
        <v>1</v>
      </c>
      <c r="W24" s="3">
        <v>1.1000000000000001</v>
      </c>
      <c r="X24" s="4">
        <v>1</v>
      </c>
      <c r="Y24" s="4">
        <v>1</v>
      </c>
      <c r="AA24" s="38" t="s">
        <v>130</v>
      </c>
      <c r="AB24" s="6">
        <v>0.5</v>
      </c>
      <c r="AC24" s="6">
        <v>0.15</v>
      </c>
      <c r="AD24" s="6">
        <v>2</v>
      </c>
      <c r="AE24" s="4">
        <v>0.5</v>
      </c>
      <c r="AF24" s="4">
        <v>0.15</v>
      </c>
      <c r="AG24" s="4">
        <v>2</v>
      </c>
    </row>
    <row r="25" spans="1:33" x14ac:dyDescent="0.2">
      <c r="A25" s="80" t="s">
        <v>162</v>
      </c>
      <c r="B25" s="81"/>
      <c r="C25" s="81"/>
      <c r="D25" s="81"/>
      <c r="E25" s="81"/>
      <c r="F25" s="81"/>
      <c r="G25" s="81"/>
      <c r="H25" s="81"/>
      <c r="I25" s="72"/>
      <c r="J25" s="72"/>
      <c r="K25" s="72"/>
      <c r="L25" s="72"/>
      <c r="M25" s="72"/>
      <c r="N25" s="72"/>
      <c r="O25" s="73"/>
      <c r="P25" s="22"/>
      <c r="Q25" s="42" t="s">
        <v>125</v>
      </c>
      <c r="R25" s="6">
        <v>1</v>
      </c>
      <c r="S25" s="6">
        <v>1</v>
      </c>
      <c r="T25" s="6">
        <v>1</v>
      </c>
      <c r="U25" s="6">
        <v>1</v>
      </c>
      <c r="V25" s="4">
        <v>1</v>
      </c>
      <c r="W25" s="4">
        <v>1</v>
      </c>
      <c r="X25" s="4">
        <v>1</v>
      </c>
      <c r="Y25" s="3">
        <v>1.5</v>
      </c>
      <c r="AA25" s="38" t="s">
        <v>154</v>
      </c>
      <c r="AB25" s="6">
        <v>4</v>
      </c>
      <c r="AC25" s="6">
        <v>3</v>
      </c>
      <c r="AD25" s="6">
        <v>5</v>
      </c>
      <c r="AE25" s="4">
        <v>4</v>
      </c>
      <c r="AF25" s="4">
        <v>3</v>
      </c>
      <c r="AG25" s="4">
        <v>5</v>
      </c>
    </row>
    <row r="26" spans="1:33" x14ac:dyDescent="0.2">
      <c r="A26" s="21" t="s">
        <v>9</v>
      </c>
      <c r="B26" s="26">
        <v>2</v>
      </c>
      <c r="C26" s="6">
        <v>3</v>
      </c>
      <c r="D26" s="6">
        <v>3</v>
      </c>
      <c r="E26" s="26">
        <v>2</v>
      </c>
      <c r="F26" s="26">
        <v>4</v>
      </c>
      <c r="G26" s="26">
        <v>5</v>
      </c>
      <c r="H26" s="26">
        <v>6</v>
      </c>
      <c r="I26" s="4">
        <v>2</v>
      </c>
      <c r="J26" s="2">
        <v>2</v>
      </c>
      <c r="K26" s="2">
        <v>2</v>
      </c>
      <c r="L26" s="2">
        <v>1</v>
      </c>
      <c r="M26" s="2">
        <v>3</v>
      </c>
      <c r="N26" s="2">
        <v>4</v>
      </c>
      <c r="O26" s="2">
        <v>5</v>
      </c>
      <c r="P26" s="22"/>
      <c r="Q26" s="42" t="s">
        <v>127</v>
      </c>
      <c r="R26" s="6">
        <v>3000</v>
      </c>
      <c r="S26" s="6">
        <v>2500</v>
      </c>
      <c r="T26" s="6">
        <v>800</v>
      </c>
      <c r="U26" s="6">
        <v>2000</v>
      </c>
      <c r="V26" s="4">
        <v>3000</v>
      </c>
      <c r="W26" s="4">
        <v>2500</v>
      </c>
      <c r="X26" s="3">
        <v>1000</v>
      </c>
      <c r="Y26" s="4">
        <v>2000</v>
      </c>
      <c r="AA26" s="38" t="s">
        <v>131</v>
      </c>
      <c r="AB26" s="6">
        <v>8500</v>
      </c>
      <c r="AC26" s="6">
        <v>12000</v>
      </c>
      <c r="AD26" s="6">
        <v>35000</v>
      </c>
      <c r="AE26" s="4">
        <v>8500</v>
      </c>
      <c r="AF26" s="4">
        <v>12000</v>
      </c>
      <c r="AG26" s="4">
        <v>35000</v>
      </c>
    </row>
    <row r="27" spans="1:33" x14ac:dyDescent="0.2">
      <c r="A27" s="21" t="s">
        <v>91</v>
      </c>
      <c r="B27" s="26">
        <v>3</v>
      </c>
      <c r="C27" s="6">
        <v>3</v>
      </c>
      <c r="D27" s="6">
        <v>4</v>
      </c>
      <c r="E27" s="26">
        <v>6</v>
      </c>
      <c r="F27" s="26">
        <v>7</v>
      </c>
      <c r="G27" s="26">
        <v>4</v>
      </c>
      <c r="H27" s="26">
        <v>4</v>
      </c>
      <c r="I27" s="4">
        <v>3</v>
      </c>
      <c r="J27" s="4">
        <v>3</v>
      </c>
      <c r="K27" s="4">
        <v>4</v>
      </c>
      <c r="L27" s="3">
        <v>7</v>
      </c>
      <c r="M27" s="2">
        <v>6</v>
      </c>
      <c r="N27" s="3">
        <v>5</v>
      </c>
      <c r="O27" s="2">
        <v>3</v>
      </c>
      <c r="P27" s="22"/>
      <c r="Q27" s="42" t="s">
        <v>128</v>
      </c>
      <c r="R27" s="6">
        <v>1.25</v>
      </c>
      <c r="S27" s="6">
        <v>1.3</v>
      </c>
      <c r="T27" s="6"/>
      <c r="U27" s="6">
        <v>1.55</v>
      </c>
      <c r="V27" s="4">
        <v>1.25</v>
      </c>
      <c r="W27" s="2">
        <v>1.25</v>
      </c>
      <c r="X27" s="30">
        <v>0</v>
      </c>
      <c r="Y27" s="2">
        <v>1.5</v>
      </c>
      <c r="AA27" s="31" t="s">
        <v>103</v>
      </c>
      <c r="AB27" s="31"/>
      <c r="AC27" s="31"/>
      <c r="AD27" s="31" t="s">
        <v>159</v>
      </c>
      <c r="AE27" s="32"/>
      <c r="AF27" s="32"/>
      <c r="AG27" s="32"/>
    </row>
    <row r="28" spans="1:33" x14ac:dyDescent="0.2">
      <c r="A28" s="21" t="s">
        <v>86</v>
      </c>
      <c r="B28" s="26">
        <v>4</v>
      </c>
      <c r="C28" s="6">
        <v>7</v>
      </c>
      <c r="D28" s="6">
        <v>4</v>
      </c>
      <c r="E28" s="26">
        <v>4</v>
      </c>
      <c r="F28" s="26">
        <v>4</v>
      </c>
      <c r="G28" s="26">
        <v>3</v>
      </c>
      <c r="H28" s="26">
        <v>4</v>
      </c>
      <c r="I28" s="3">
        <v>5</v>
      </c>
      <c r="J28" s="4">
        <v>7</v>
      </c>
      <c r="K28" s="3">
        <v>6</v>
      </c>
      <c r="L28" s="2">
        <v>3</v>
      </c>
      <c r="M28" s="4">
        <v>4</v>
      </c>
      <c r="N28" s="3">
        <v>4</v>
      </c>
      <c r="O28" s="3">
        <v>5</v>
      </c>
      <c r="P28" s="22"/>
      <c r="Q28" s="42" t="s">
        <v>129</v>
      </c>
      <c r="R28" s="6">
        <v>10</v>
      </c>
      <c r="S28" s="6">
        <v>25</v>
      </c>
      <c r="T28" s="6">
        <v>25</v>
      </c>
      <c r="U28" s="6">
        <v>25</v>
      </c>
      <c r="V28" s="4">
        <v>10</v>
      </c>
      <c r="W28" s="4">
        <v>25</v>
      </c>
      <c r="X28" s="4">
        <v>25</v>
      </c>
      <c r="Y28" s="4">
        <v>25</v>
      </c>
      <c r="AA28" s="38" t="s">
        <v>104</v>
      </c>
      <c r="AB28" s="6">
        <v>0</v>
      </c>
      <c r="AC28" s="6">
        <v>144</v>
      </c>
      <c r="AD28" s="6">
        <v>261</v>
      </c>
      <c r="AE28" s="4">
        <v>0</v>
      </c>
      <c r="AF28" s="3">
        <v>150</v>
      </c>
      <c r="AG28" s="2">
        <v>250</v>
      </c>
    </row>
    <row r="29" spans="1:33" x14ac:dyDescent="0.2">
      <c r="A29" s="21" t="s">
        <v>99</v>
      </c>
      <c r="B29" s="26">
        <v>3</v>
      </c>
      <c r="C29" s="6">
        <v>4</v>
      </c>
      <c r="D29" s="6">
        <v>1</v>
      </c>
      <c r="E29" s="26">
        <v>5</v>
      </c>
      <c r="F29" s="26">
        <v>5</v>
      </c>
      <c r="G29" s="26">
        <v>5</v>
      </c>
      <c r="H29" s="26">
        <v>7</v>
      </c>
      <c r="I29" s="3">
        <v>5</v>
      </c>
      <c r="J29" s="4">
        <v>4</v>
      </c>
      <c r="K29" s="3">
        <v>3</v>
      </c>
      <c r="L29" s="2">
        <v>4</v>
      </c>
      <c r="M29" s="4">
        <v>5</v>
      </c>
      <c r="N29" s="3">
        <v>6</v>
      </c>
      <c r="O29" s="4">
        <v>7</v>
      </c>
      <c r="P29" s="22"/>
      <c r="Q29" s="38" t="s">
        <v>130</v>
      </c>
      <c r="R29" s="6">
        <v>0.65</v>
      </c>
      <c r="S29" s="6">
        <v>0.3</v>
      </c>
      <c r="T29" s="6">
        <v>4</v>
      </c>
      <c r="U29" s="6">
        <v>0.4</v>
      </c>
      <c r="V29" s="4">
        <v>0.65</v>
      </c>
      <c r="W29" s="4">
        <v>0.3</v>
      </c>
      <c r="X29" s="4">
        <v>4</v>
      </c>
      <c r="Y29" s="4">
        <v>0.4</v>
      </c>
      <c r="AA29" s="38" t="s">
        <v>105</v>
      </c>
      <c r="AB29" s="6">
        <v>0</v>
      </c>
      <c r="AC29" s="6">
        <v>77</v>
      </c>
      <c r="AD29" s="6">
        <v>0</v>
      </c>
      <c r="AE29" s="4">
        <v>0</v>
      </c>
      <c r="AF29" s="2">
        <v>75</v>
      </c>
      <c r="AG29" s="4">
        <v>0</v>
      </c>
    </row>
    <row r="30" spans="1:33" x14ac:dyDescent="0.2">
      <c r="A30" s="21" t="s">
        <v>161</v>
      </c>
      <c r="B30" s="26">
        <v>3</v>
      </c>
      <c r="C30" s="6">
        <v>4</v>
      </c>
      <c r="D30" s="6">
        <v>5</v>
      </c>
      <c r="E30" s="26">
        <v>6</v>
      </c>
      <c r="F30" s="26">
        <v>6</v>
      </c>
      <c r="G30" s="26">
        <v>2</v>
      </c>
      <c r="H30" s="26">
        <v>1</v>
      </c>
      <c r="I30" s="3">
        <v>4</v>
      </c>
      <c r="J30" s="2">
        <v>3</v>
      </c>
      <c r="K30" s="4">
        <v>5</v>
      </c>
      <c r="L30" s="2">
        <v>5</v>
      </c>
      <c r="M30" s="2">
        <v>5</v>
      </c>
      <c r="N30" s="4">
        <v>2</v>
      </c>
      <c r="O30" s="4">
        <v>1</v>
      </c>
      <c r="P30" s="22"/>
      <c r="Q30" s="38" t="s">
        <v>154</v>
      </c>
      <c r="R30" s="6">
        <v>6</v>
      </c>
      <c r="S30" s="6">
        <v>5</v>
      </c>
      <c r="T30" s="6">
        <v>15</v>
      </c>
      <c r="U30" s="6">
        <v>10</v>
      </c>
      <c r="V30" s="2">
        <v>5</v>
      </c>
      <c r="W30" s="4">
        <v>5</v>
      </c>
      <c r="X30" s="4">
        <v>15</v>
      </c>
      <c r="Y30" s="4">
        <v>10</v>
      </c>
      <c r="AA30" s="38" t="s">
        <v>181</v>
      </c>
      <c r="AB30" s="6">
        <v>0</v>
      </c>
      <c r="AC30" s="6">
        <v>0</v>
      </c>
      <c r="AD30" s="6">
        <v>0</v>
      </c>
      <c r="AE30" s="4">
        <v>0</v>
      </c>
      <c r="AF30" s="4">
        <v>0</v>
      </c>
      <c r="AG30" s="4">
        <v>0</v>
      </c>
    </row>
    <row r="31" spans="1:33" x14ac:dyDescent="0.2">
      <c r="A31" s="35" t="s">
        <v>176</v>
      </c>
      <c r="B31" s="5">
        <v>3</v>
      </c>
      <c r="C31" s="5">
        <v>8</v>
      </c>
      <c r="D31" s="5">
        <v>4</v>
      </c>
      <c r="E31" s="5">
        <v>6</v>
      </c>
      <c r="F31" s="5">
        <v>6</v>
      </c>
      <c r="G31" s="5">
        <v>2</v>
      </c>
      <c r="H31" s="5">
        <v>1</v>
      </c>
      <c r="I31" s="5">
        <v>3</v>
      </c>
      <c r="J31" s="34">
        <v>7</v>
      </c>
      <c r="K31" s="5">
        <v>4</v>
      </c>
      <c r="L31" s="33">
        <v>7</v>
      </c>
      <c r="M31" s="5">
        <v>5</v>
      </c>
      <c r="N31" s="5">
        <v>2</v>
      </c>
      <c r="O31" s="5">
        <v>1</v>
      </c>
      <c r="P31" s="22"/>
      <c r="Q31" s="38" t="s">
        <v>131</v>
      </c>
      <c r="R31" s="6">
        <v>3000</v>
      </c>
      <c r="S31" s="6">
        <v>39950</v>
      </c>
      <c r="T31" s="6">
        <v>5000</v>
      </c>
      <c r="U31" s="6">
        <v>14450</v>
      </c>
      <c r="V31" s="4">
        <v>3000</v>
      </c>
      <c r="W31" s="4">
        <v>39950</v>
      </c>
      <c r="X31" s="4">
        <v>5000</v>
      </c>
      <c r="Y31" s="3">
        <v>15000</v>
      </c>
      <c r="AA31" s="38" t="s">
        <v>167</v>
      </c>
      <c r="AB31" s="6">
        <v>0</v>
      </c>
      <c r="AC31" s="6">
        <v>22</v>
      </c>
      <c r="AD31" s="6">
        <v>28</v>
      </c>
      <c r="AE31" s="4">
        <v>0</v>
      </c>
      <c r="AF31" s="3">
        <v>25</v>
      </c>
      <c r="AG31" s="2">
        <v>25</v>
      </c>
    </row>
    <row r="32" spans="1:33" x14ac:dyDescent="0.2">
      <c r="A32" s="35" t="s">
        <v>175</v>
      </c>
      <c r="B32" s="5">
        <v>2</v>
      </c>
      <c r="C32" s="5">
        <v>10</v>
      </c>
      <c r="D32" s="5">
        <v>5</v>
      </c>
      <c r="E32" s="5">
        <v>10</v>
      </c>
      <c r="F32" s="5">
        <v>1</v>
      </c>
      <c r="G32" s="5">
        <v>2</v>
      </c>
      <c r="H32" s="5">
        <v>10</v>
      </c>
      <c r="I32" s="33">
        <v>5</v>
      </c>
      <c r="J32" s="34">
        <v>4</v>
      </c>
      <c r="K32" s="33">
        <v>6</v>
      </c>
      <c r="L32" s="34">
        <v>3</v>
      </c>
      <c r="M32" s="33">
        <v>2</v>
      </c>
      <c r="N32" s="33">
        <v>7</v>
      </c>
      <c r="O32" s="34">
        <v>8</v>
      </c>
      <c r="P32" s="22"/>
      <c r="Q32" s="27" t="s">
        <v>103</v>
      </c>
      <c r="R32" s="27"/>
      <c r="S32" s="27"/>
      <c r="T32" s="27"/>
      <c r="U32" s="27"/>
      <c r="V32" s="29"/>
      <c r="W32" s="29"/>
      <c r="X32" s="29"/>
      <c r="Y32" s="29"/>
      <c r="AA32" s="38" t="s">
        <v>168</v>
      </c>
      <c r="AB32" s="6">
        <v>0</v>
      </c>
      <c r="AC32" s="6">
        <v>0</v>
      </c>
      <c r="AD32" s="6">
        <v>0</v>
      </c>
      <c r="AE32" s="4">
        <v>0</v>
      </c>
      <c r="AF32" s="4">
        <v>0</v>
      </c>
      <c r="AG32" s="4">
        <v>0</v>
      </c>
    </row>
    <row r="33" spans="1:34" x14ac:dyDescent="0.2">
      <c r="B33" s="79" t="s">
        <v>169</v>
      </c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22"/>
      <c r="Q33" s="38" t="s">
        <v>104</v>
      </c>
      <c r="R33" s="6">
        <v>68</v>
      </c>
      <c r="S33" s="6">
        <v>72</v>
      </c>
      <c r="T33" s="6">
        <v>163</v>
      </c>
      <c r="U33" s="6">
        <v>74</v>
      </c>
      <c r="V33" s="3">
        <v>100</v>
      </c>
      <c r="W33" s="3">
        <v>75</v>
      </c>
      <c r="X33" s="3">
        <v>175</v>
      </c>
      <c r="Y33" s="3">
        <v>75</v>
      </c>
      <c r="AA33" s="38" t="s">
        <v>180</v>
      </c>
      <c r="AB33" s="6">
        <v>0</v>
      </c>
      <c r="AC33" s="6">
        <v>0</v>
      </c>
      <c r="AD33" s="6">
        <v>20</v>
      </c>
      <c r="AE33" s="4">
        <v>0</v>
      </c>
      <c r="AF33" s="4">
        <v>0</v>
      </c>
      <c r="AG33" s="3">
        <v>25</v>
      </c>
    </row>
    <row r="34" spans="1:34" x14ac:dyDescent="0.2">
      <c r="A34" s="17" t="s">
        <v>178</v>
      </c>
      <c r="B34" s="38">
        <f t="shared" ref="B34:H34" si="0">SUM(B26:B30)</f>
        <v>15</v>
      </c>
      <c r="C34" s="49">
        <f t="shared" si="0"/>
        <v>21</v>
      </c>
      <c r="D34" s="49">
        <f t="shared" si="0"/>
        <v>17</v>
      </c>
      <c r="E34" s="38">
        <f t="shared" si="0"/>
        <v>23</v>
      </c>
      <c r="F34" s="38">
        <f t="shared" si="0"/>
        <v>26</v>
      </c>
      <c r="G34" s="38">
        <f t="shared" si="0"/>
        <v>19</v>
      </c>
      <c r="H34" s="38">
        <f t="shared" si="0"/>
        <v>22</v>
      </c>
      <c r="I34" s="37">
        <f>SUM(I26:I30)</f>
        <v>19</v>
      </c>
      <c r="J34" s="37">
        <f t="shared" ref="J34:O34" si="1">SUM(J26:J30)</f>
        <v>19</v>
      </c>
      <c r="K34" s="37">
        <f t="shared" si="1"/>
        <v>20</v>
      </c>
      <c r="L34" s="37">
        <f t="shared" si="1"/>
        <v>20</v>
      </c>
      <c r="M34" s="37">
        <f t="shared" si="1"/>
        <v>23</v>
      </c>
      <c r="N34" s="37">
        <f t="shared" si="1"/>
        <v>21</v>
      </c>
      <c r="O34" s="37">
        <f t="shared" si="1"/>
        <v>21</v>
      </c>
      <c r="P34" s="22"/>
      <c r="Q34" s="38" t="s">
        <v>105</v>
      </c>
      <c r="R34" s="6">
        <v>88</v>
      </c>
      <c r="S34" s="6">
        <v>68</v>
      </c>
      <c r="T34" s="6">
        <v>81</v>
      </c>
      <c r="U34" s="6">
        <v>88</v>
      </c>
      <c r="V34" s="3">
        <v>100</v>
      </c>
      <c r="W34" s="3">
        <v>100</v>
      </c>
      <c r="X34" s="2">
        <v>75</v>
      </c>
      <c r="Y34" s="2">
        <v>75</v>
      </c>
      <c r="AA34" s="38" t="s">
        <v>182</v>
      </c>
      <c r="AB34" s="6">
        <v>0</v>
      </c>
      <c r="AC34" s="6">
        <v>0</v>
      </c>
      <c r="AD34" s="6">
        <v>20</v>
      </c>
      <c r="AE34" s="4">
        <v>0</v>
      </c>
      <c r="AF34" s="4">
        <v>0</v>
      </c>
      <c r="AG34" s="3">
        <v>25</v>
      </c>
    </row>
    <row r="35" spans="1:34" x14ac:dyDescent="0.2">
      <c r="A35" s="17" t="s">
        <v>177</v>
      </c>
      <c r="B35" s="38">
        <f t="shared" ref="B35:N35" si="2">SUM(B26:B32)</f>
        <v>20</v>
      </c>
      <c r="C35" s="49">
        <f t="shared" si="2"/>
        <v>39</v>
      </c>
      <c r="D35" s="49">
        <f t="shared" si="2"/>
        <v>26</v>
      </c>
      <c r="E35" s="38">
        <f t="shared" si="2"/>
        <v>39</v>
      </c>
      <c r="F35" s="38">
        <f t="shared" si="2"/>
        <v>33</v>
      </c>
      <c r="G35" s="38">
        <f t="shared" si="2"/>
        <v>23</v>
      </c>
      <c r="H35" s="38">
        <f t="shared" si="2"/>
        <v>33</v>
      </c>
      <c r="I35" s="37">
        <f t="shared" si="2"/>
        <v>27</v>
      </c>
      <c r="J35" s="37">
        <f t="shared" si="2"/>
        <v>30</v>
      </c>
      <c r="K35" s="37">
        <f t="shared" si="2"/>
        <v>30</v>
      </c>
      <c r="L35" s="37">
        <f t="shared" si="2"/>
        <v>30</v>
      </c>
      <c r="M35" s="37">
        <f t="shared" si="2"/>
        <v>30</v>
      </c>
      <c r="N35" s="37">
        <f t="shared" si="2"/>
        <v>30</v>
      </c>
      <c r="O35" s="37">
        <f>SUM(O26:O32)</f>
        <v>30</v>
      </c>
      <c r="P35" s="22"/>
      <c r="Q35" s="38" t="s">
        <v>168</v>
      </c>
      <c r="R35" s="6">
        <v>0</v>
      </c>
      <c r="S35" s="6">
        <v>15</v>
      </c>
      <c r="T35" s="6">
        <v>0</v>
      </c>
      <c r="U35" s="6">
        <v>0</v>
      </c>
      <c r="V35" s="4">
        <v>0</v>
      </c>
      <c r="W35" s="3">
        <v>25</v>
      </c>
      <c r="X35" s="4">
        <v>0</v>
      </c>
      <c r="Y35" s="4">
        <v>0</v>
      </c>
      <c r="AA35" s="38" t="s">
        <v>183</v>
      </c>
      <c r="AB35" s="6">
        <v>0</v>
      </c>
      <c r="AC35" s="6">
        <v>0</v>
      </c>
      <c r="AD35" s="6">
        <v>1</v>
      </c>
      <c r="AE35" s="4">
        <v>0</v>
      </c>
      <c r="AF35" s="4">
        <v>0</v>
      </c>
      <c r="AG35" s="4">
        <v>1</v>
      </c>
    </row>
    <row r="36" spans="1:34" x14ac:dyDescent="0.2">
      <c r="H36" s="22"/>
      <c r="I36" s="22"/>
      <c r="J36" s="22"/>
      <c r="K36" s="22"/>
      <c r="L36" s="22"/>
      <c r="M36" s="22"/>
      <c r="N36" s="22"/>
      <c r="O36" s="22"/>
      <c r="P36" s="22"/>
      <c r="Q36" s="38" t="s">
        <v>167</v>
      </c>
      <c r="R36" s="6">
        <v>0</v>
      </c>
      <c r="S36" s="6">
        <v>0</v>
      </c>
      <c r="T36" s="6">
        <v>20</v>
      </c>
      <c r="U36" s="6">
        <v>0</v>
      </c>
      <c r="V36" s="4">
        <v>0</v>
      </c>
      <c r="W36" s="4">
        <v>0</v>
      </c>
      <c r="X36" s="3">
        <v>25</v>
      </c>
      <c r="Y36" s="4">
        <v>0</v>
      </c>
      <c r="AA36" s="31" t="s">
        <v>102</v>
      </c>
      <c r="AB36" s="31"/>
      <c r="AC36" s="31"/>
      <c r="AD36" s="31"/>
      <c r="AE36" s="32"/>
      <c r="AF36" s="32"/>
      <c r="AG36" s="32"/>
    </row>
    <row r="37" spans="1:34" x14ac:dyDescent="0.2">
      <c r="A37" s="23" t="s">
        <v>160</v>
      </c>
      <c r="B37" s="8" t="s">
        <v>84</v>
      </c>
      <c r="C37" s="8" t="s">
        <v>85</v>
      </c>
      <c r="D37" s="8" t="s">
        <v>6</v>
      </c>
      <c r="E37" s="8" t="s">
        <v>9</v>
      </c>
      <c r="F37" s="8" t="s">
        <v>6</v>
      </c>
      <c r="G37" s="8" t="s">
        <v>86</v>
      </c>
      <c r="H37" s="22"/>
      <c r="I37" s="22"/>
      <c r="J37" s="22"/>
      <c r="K37" s="22"/>
      <c r="L37" s="22"/>
      <c r="M37" s="22"/>
      <c r="N37" s="22"/>
      <c r="O37" s="22"/>
      <c r="P37" s="22"/>
      <c r="Q37" s="27" t="s">
        <v>102</v>
      </c>
      <c r="R37" s="27"/>
      <c r="S37" s="27"/>
      <c r="T37" s="27"/>
      <c r="U37" s="27"/>
      <c r="V37" s="29"/>
      <c r="W37" s="29"/>
      <c r="X37" s="29"/>
      <c r="Y37" s="29"/>
      <c r="AA37" s="38" t="s">
        <v>9</v>
      </c>
      <c r="AB37" s="6">
        <v>4</v>
      </c>
      <c r="AC37" s="6">
        <v>3</v>
      </c>
      <c r="AD37" s="6">
        <v>1</v>
      </c>
      <c r="AE37" s="2">
        <v>3</v>
      </c>
      <c r="AF37" s="4">
        <v>3</v>
      </c>
      <c r="AG37" s="4">
        <v>1</v>
      </c>
    </row>
    <row r="38" spans="1:34" x14ac:dyDescent="0.2">
      <c r="A38" s="21" t="s">
        <v>83</v>
      </c>
      <c r="B38" s="8">
        <v>5</v>
      </c>
      <c r="C38" s="8">
        <v>5</v>
      </c>
      <c r="D38" s="8">
        <v>1</v>
      </c>
      <c r="E38" s="8">
        <v>1</v>
      </c>
      <c r="F38" s="8">
        <v>4</v>
      </c>
      <c r="G38" s="8">
        <v>2</v>
      </c>
      <c r="H38" s="22"/>
      <c r="I38" s="22"/>
      <c r="K38" s="22"/>
      <c r="L38" s="22"/>
      <c r="M38" s="22"/>
      <c r="N38" s="22"/>
      <c r="O38" s="22"/>
      <c r="P38" s="22"/>
      <c r="Q38" s="38" t="s">
        <v>9</v>
      </c>
      <c r="R38" s="6">
        <v>6</v>
      </c>
      <c r="S38" s="6">
        <v>3</v>
      </c>
      <c r="T38" s="6">
        <v>7</v>
      </c>
      <c r="U38" s="6">
        <v>4</v>
      </c>
      <c r="V38" s="4">
        <v>6</v>
      </c>
      <c r="W38" s="4">
        <v>3</v>
      </c>
      <c r="X38" s="4">
        <v>7</v>
      </c>
      <c r="Y38" s="4">
        <v>4</v>
      </c>
      <c r="AA38" s="38" t="s">
        <v>179</v>
      </c>
      <c r="AB38" s="6">
        <v>2</v>
      </c>
      <c r="AC38" s="6">
        <v>8</v>
      </c>
      <c r="AD38" s="6">
        <v>10</v>
      </c>
      <c r="AE38" s="4">
        <v>2</v>
      </c>
      <c r="AF38" s="2">
        <v>7</v>
      </c>
      <c r="AG38" s="2">
        <v>4</v>
      </c>
    </row>
    <row r="39" spans="1:34" x14ac:dyDescent="0.2">
      <c r="B39" s="22"/>
      <c r="C39" s="22"/>
      <c r="D39" s="22"/>
      <c r="E39" s="22"/>
      <c r="F39" s="22"/>
      <c r="G39" s="22"/>
      <c r="H39" s="22"/>
      <c r="I39" s="22"/>
      <c r="K39" s="22"/>
      <c r="L39" s="22"/>
      <c r="M39" s="22"/>
      <c r="N39" s="22"/>
      <c r="O39" s="22"/>
      <c r="P39" s="22"/>
      <c r="Q39" s="38" t="s">
        <v>186</v>
      </c>
      <c r="R39" s="6">
        <v>0</v>
      </c>
      <c r="S39" s="6">
        <v>6</v>
      </c>
      <c r="T39" s="6">
        <v>1</v>
      </c>
      <c r="U39" s="6">
        <v>5</v>
      </c>
      <c r="V39" s="4">
        <v>0</v>
      </c>
      <c r="W39" s="4">
        <v>6</v>
      </c>
      <c r="X39" s="4">
        <v>1</v>
      </c>
      <c r="Y39" s="4">
        <v>5</v>
      </c>
      <c r="AA39" s="38" t="s">
        <v>161</v>
      </c>
      <c r="AB39" s="6">
        <v>1</v>
      </c>
      <c r="AC39" s="6">
        <v>1</v>
      </c>
      <c r="AD39" s="6">
        <v>8</v>
      </c>
      <c r="AE39" s="2">
        <v>0</v>
      </c>
      <c r="AF39" s="3">
        <v>2</v>
      </c>
      <c r="AG39" s="2">
        <v>7</v>
      </c>
    </row>
    <row r="40" spans="1:34" x14ac:dyDescent="0.2">
      <c r="A40" s="53" t="s">
        <v>268</v>
      </c>
      <c r="P40" s="22"/>
      <c r="Q40" s="38" t="s">
        <v>132</v>
      </c>
      <c r="R40" s="6">
        <v>5</v>
      </c>
      <c r="S40" s="6">
        <v>3</v>
      </c>
      <c r="T40" s="6">
        <v>2</v>
      </c>
      <c r="U40" s="6">
        <v>4</v>
      </c>
      <c r="V40" s="4">
        <v>5</v>
      </c>
      <c r="W40" s="3">
        <v>4</v>
      </c>
      <c r="X40" s="4">
        <v>2</v>
      </c>
      <c r="Y40" s="2">
        <v>3</v>
      </c>
      <c r="AA40" s="38" t="s">
        <v>132</v>
      </c>
      <c r="AB40" s="6"/>
      <c r="AC40" s="6"/>
      <c r="AD40" s="6">
        <v>2</v>
      </c>
      <c r="AE40" s="30"/>
      <c r="AF40" s="30"/>
      <c r="AG40" s="2"/>
      <c r="AH40" t="s">
        <v>188</v>
      </c>
    </row>
    <row r="41" spans="1:34" x14ac:dyDescent="0.2">
      <c r="A41" s="17" t="s">
        <v>254</v>
      </c>
      <c r="P41" s="22"/>
      <c r="Q41" s="38" t="s">
        <v>184</v>
      </c>
      <c r="R41" s="6">
        <v>4</v>
      </c>
      <c r="S41" s="6">
        <v>2</v>
      </c>
      <c r="T41" s="6">
        <v>5</v>
      </c>
      <c r="U41" s="6">
        <v>1</v>
      </c>
      <c r="V41" s="4">
        <v>4</v>
      </c>
      <c r="W41" s="4">
        <v>2</v>
      </c>
      <c r="X41" s="4">
        <v>5</v>
      </c>
      <c r="Y41" s="4">
        <v>1</v>
      </c>
      <c r="AA41" s="38" t="s">
        <v>185</v>
      </c>
      <c r="AB41" s="6">
        <v>10</v>
      </c>
      <c r="AC41" s="6">
        <v>2</v>
      </c>
      <c r="AD41" s="6">
        <v>10</v>
      </c>
      <c r="AE41" s="2">
        <v>8</v>
      </c>
      <c r="AF41" s="4">
        <v>2</v>
      </c>
      <c r="AG41" s="2">
        <v>9</v>
      </c>
    </row>
    <row r="42" spans="1:34" x14ac:dyDescent="0.2">
      <c r="A42" s="17" t="s">
        <v>255</v>
      </c>
      <c r="P42" s="22"/>
      <c r="Q42" s="38" t="s">
        <v>185</v>
      </c>
      <c r="R42" s="6">
        <v>5</v>
      </c>
      <c r="S42" s="6">
        <v>4</v>
      </c>
      <c r="T42" s="6">
        <v>4</v>
      </c>
      <c r="U42" s="6">
        <v>7</v>
      </c>
      <c r="V42" s="4">
        <v>5</v>
      </c>
      <c r="W42" s="4">
        <v>4</v>
      </c>
      <c r="X42" s="4">
        <v>4</v>
      </c>
      <c r="Y42" s="2">
        <v>6</v>
      </c>
      <c r="AA42" s="38" t="s">
        <v>184</v>
      </c>
      <c r="AB42" s="6">
        <v>6</v>
      </c>
      <c r="AC42" s="6">
        <v>7</v>
      </c>
      <c r="AD42" s="43">
        <v>10</v>
      </c>
      <c r="AE42" s="3">
        <v>7</v>
      </c>
      <c r="AF42" s="2">
        <v>5</v>
      </c>
      <c r="AG42" s="44">
        <v>9</v>
      </c>
    </row>
    <row r="43" spans="1:34" x14ac:dyDescent="0.2">
      <c r="A43" s="17" t="s">
        <v>256</v>
      </c>
      <c r="P43" s="22"/>
      <c r="Q43" s="38" t="s">
        <v>133</v>
      </c>
      <c r="R43" s="6">
        <v>3</v>
      </c>
      <c r="S43" s="6">
        <v>30</v>
      </c>
      <c r="T43" s="6">
        <v>1</v>
      </c>
      <c r="U43" s="6">
        <v>8</v>
      </c>
      <c r="V43" s="4">
        <v>3</v>
      </c>
      <c r="W43" s="4">
        <v>30</v>
      </c>
      <c r="X43" s="4">
        <v>1</v>
      </c>
      <c r="Y43" s="4">
        <v>8</v>
      </c>
      <c r="AA43" s="16" t="s">
        <v>174</v>
      </c>
      <c r="AB43" s="15">
        <f>SUM(AB37:AB42)</f>
        <v>23</v>
      </c>
      <c r="AC43" s="15">
        <f t="shared" ref="AC43:AD43" si="3">SUM(AC37:AC42)</f>
        <v>21</v>
      </c>
      <c r="AD43" s="15">
        <f t="shared" si="3"/>
        <v>41</v>
      </c>
      <c r="AE43" s="15">
        <f>SUM(AE37:AE42)</f>
        <v>20</v>
      </c>
      <c r="AF43" s="15">
        <f t="shared" ref="AF43:AG43" si="4">SUM(AF37:AF42)</f>
        <v>19</v>
      </c>
      <c r="AG43" s="15">
        <f t="shared" si="4"/>
        <v>30</v>
      </c>
    </row>
    <row r="44" spans="1:34" x14ac:dyDescent="0.2">
      <c r="A44" s="17" t="s">
        <v>264</v>
      </c>
      <c r="P44" s="22"/>
      <c r="Q44" s="16" t="s">
        <v>174</v>
      </c>
      <c r="R44" s="16">
        <f>SUM(R38:R42)</f>
        <v>20</v>
      </c>
      <c r="S44" s="16">
        <f t="shared" ref="S44:Y44" si="5">SUM(S38:S42)</f>
        <v>18</v>
      </c>
      <c r="T44" s="16">
        <f t="shared" si="5"/>
        <v>19</v>
      </c>
      <c r="U44" s="16">
        <f t="shared" si="5"/>
        <v>21</v>
      </c>
      <c r="V44" s="16">
        <f t="shared" si="5"/>
        <v>20</v>
      </c>
      <c r="W44" s="16">
        <f t="shared" si="5"/>
        <v>19</v>
      </c>
      <c r="X44" s="16">
        <f t="shared" si="5"/>
        <v>19</v>
      </c>
      <c r="Y44" s="16">
        <f t="shared" si="5"/>
        <v>19</v>
      </c>
    </row>
    <row r="45" spans="1:34" x14ac:dyDescent="0.2">
      <c r="A45" s="17" t="s">
        <v>263</v>
      </c>
      <c r="P45" s="22"/>
      <c r="W45" s="22"/>
      <c r="X45" s="22"/>
    </row>
    <row r="46" spans="1:34" x14ac:dyDescent="0.2">
      <c r="A46" s="17" t="s">
        <v>257</v>
      </c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W46" s="22"/>
      <c r="X46" s="22"/>
    </row>
    <row r="47" spans="1:34" x14ac:dyDescent="0.2">
      <c r="A47" s="17" t="s">
        <v>258</v>
      </c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V47" s="22"/>
      <c r="W47" s="22"/>
      <c r="X47" s="22"/>
    </row>
    <row r="48" spans="1:34" x14ac:dyDescent="0.2">
      <c r="A48" s="17" t="s">
        <v>259</v>
      </c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V48" s="22"/>
      <c r="W48" s="22"/>
      <c r="X48" s="22"/>
    </row>
    <row r="49" spans="1:1" x14ac:dyDescent="0.2">
      <c r="A49" s="17" t="s">
        <v>260</v>
      </c>
    </row>
    <row r="50" spans="1:1" x14ac:dyDescent="0.2">
      <c r="A50" s="17" t="s">
        <v>265</v>
      </c>
    </row>
    <row r="51" spans="1:1" x14ac:dyDescent="0.2">
      <c r="A51" s="17" t="s">
        <v>261</v>
      </c>
    </row>
    <row r="52" spans="1:1" x14ac:dyDescent="0.2">
      <c r="A52" s="17" t="s">
        <v>262</v>
      </c>
    </row>
    <row r="53" spans="1:1" x14ac:dyDescent="0.2">
      <c r="A53" s="17" t="s">
        <v>266</v>
      </c>
    </row>
    <row r="54" spans="1:1" x14ac:dyDescent="0.2">
      <c r="A54" s="17" t="s">
        <v>267</v>
      </c>
    </row>
  </sheetData>
  <mergeCells count="9">
    <mergeCell ref="AB1:AD1"/>
    <mergeCell ref="AE1:AG1"/>
    <mergeCell ref="R1:U1"/>
    <mergeCell ref="V1:Y1"/>
    <mergeCell ref="B33:O33"/>
    <mergeCell ref="I25:O25"/>
    <mergeCell ref="A25:H25"/>
    <mergeCell ref="B1:H1"/>
    <mergeCell ref="I1:O1"/>
  </mergeCells>
  <pageMargins left="0.7" right="0.7" top="0.75" bottom="0.75" header="0.3" footer="0.3"/>
  <pageSetup paperSize="9" orientation="portrait" horizont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workbookViewId="0">
      <pane ySplit="1" topLeftCell="A29" activePane="bottomLeft" state="frozen"/>
      <selection pane="bottomLeft" activeCell="K48" sqref="K48"/>
    </sheetView>
  </sheetViews>
  <sheetFormatPr defaultRowHeight="12" x14ac:dyDescent="0.2"/>
  <cols>
    <col min="1" max="1" width="14.6640625" customWidth="1"/>
    <col min="2" max="2" width="6.5" customWidth="1"/>
    <col min="3" max="3" width="5.1640625" customWidth="1"/>
    <col min="4" max="4" width="4.1640625" customWidth="1"/>
    <col min="5" max="5" width="7.6640625" customWidth="1"/>
    <col min="6" max="6" width="4.6640625" customWidth="1"/>
    <col min="7" max="7" width="8.1640625" customWidth="1"/>
    <col min="8" max="8" width="8" customWidth="1"/>
    <col min="9" max="9" width="7.83203125" customWidth="1"/>
    <col min="10" max="10" width="61.33203125" customWidth="1"/>
    <col min="11" max="11" width="58.33203125" customWidth="1"/>
  </cols>
  <sheetData>
    <row r="1" spans="1:11" x14ac:dyDescent="0.2">
      <c r="A1" s="51"/>
      <c r="B1" s="51" t="s">
        <v>104</v>
      </c>
      <c r="C1" s="51" t="s">
        <v>191</v>
      </c>
      <c r="D1" s="51" t="s">
        <v>190</v>
      </c>
      <c r="E1" s="51" t="s">
        <v>192</v>
      </c>
      <c r="F1" s="51" t="s">
        <v>193</v>
      </c>
      <c r="G1" s="51" t="s">
        <v>194</v>
      </c>
      <c r="H1" s="51" t="s">
        <v>195</v>
      </c>
      <c r="I1" s="51" t="s">
        <v>196</v>
      </c>
      <c r="J1" s="51" t="s">
        <v>198</v>
      </c>
      <c r="K1" s="51" t="s">
        <v>201</v>
      </c>
    </row>
    <row r="2" spans="1:11" x14ac:dyDescent="0.2">
      <c r="A2" s="36" t="s">
        <v>189</v>
      </c>
      <c r="B2" s="82" t="s">
        <v>197</v>
      </c>
      <c r="C2" s="83"/>
      <c r="D2" s="83"/>
      <c r="E2" s="83"/>
      <c r="F2" s="83"/>
      <c r="G2" s="83"/>
      <c r="H2" s="83"/>
      <c r="I2" s="84"/>
      <c r="J2" s="51" t="s">
        <v>200</v>
      </c>
      <c r="K2" s="36" t="s">
        <v>200</v>
      </c>
    </row>
    <row r="3" spans="1:11" x14ac:dyDescent="0.2">
      <c r="A3" s="36"/>
      <c r="B3" s="36" t="s">
        <v>104</v>
      </c>
      <c r="C3" s="36" t="s">
        <v>191</v>
      </c>
      <c r="D3" s="36" t="s">
        <v>190</v>
      </c>
      <c r="E3" s="36" t="s">
        <v>192</v>
      </c>
      <c r="F3" s="36" t="s">
        <v>193</v>
      </c>
      <c r="G3" s="36" t="s">
        <v>194</v>
      </c>
      <c r="H3" s="36" t="s">
        <v>195</v>
      </c>
      <c r="I3" s="36" t="s">
        <v>196</v>
      </c>
      <c r="J3" s="51" t="s">
        <v>198</v>
      </c>
      <c r="K3" s="36" t="s">
        <v>201</v>
      </c>
    </row>
    <row r="4" spans="1:11" x14ac:dyDescent="0.2">
      <c r="A4" s="15" t="s">
        <v>156</v>
      </c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x14ac:dyDescent="0.2">
      <c r="A5" s="45">
        <v>18</v>
      </c>
      <c r="B5" s="36"/>
      <c r="C5" s="36">
        <v>15</v>
      </c>
      <c r="D5" s="36">
        <v>32</v>
      </c>
      <c r="E5" s="36">
        <v>4</v>
      </c>
      <c r="F5" s="36"/>
      <c r="G5" s="36"/>
      <c r="H5" s="36"/>
      <c r="I5" s="36"/>
      <c r="J5" s="45" t="s">
        <v>199</v>
      </c>
      <c r="K5" s="45" t="s">
        <v>202</v>
      </c>
    </row>
    <row r="6" spans="1:11" x14ac:dyDescent="0.2">
      <c r="A6" s="45">
        <v>18</v>
      </c>
      <c r="B6" s="36"/>
      <c r="C6" s="36">
        <v>16</v>
      </c>
      <c r="D6" s="36">
        <v>30</v>
      </c>
      <c r="E6" s="36"/>
      <c r="F6" s="36"/>
      <c r="G6" s="36"/>
      <c r="H6" s="36"/>
      <c r="I6" s="36"/>
      <c r="J6" s="45" t="s">
        <v>203</v>
      </c>
      <c r="K6" s="45" t="s">
        <v>204</v>
      </c>
    </row>
    <row r="7" spans="1:11" x14ac:dyDescent="0.2">
      <c r="A7" s="45">
        <v>18</v>
      </c>
      <c r="B7" s="36"/>
      <c r="C7" s="36">
        <v>31</v>
      </c>
      <c r="D7" s="36"/>
      <c r="E7" s="36"/>
      <c r="F7" s="36">
        <v>7</v>
      </c>
      <c r="G7" s="36"/>
      <c r="H7" s="36"/>
      <c r="I7" s="36"/>
      <c r="J7" s="45" t="s">
        <v>205</v>
      </c>
      <c r="K7" s="45" t="s">
        <v>206</v>
      </c>
    </row>
    <row r="8" spans="1:11" x14ac:dyDescent="0.2">
      <c r="A8" s="45">
        <v>18</v>
      </c>
      <c r="B8" s="36"/>
      <c r="C8" s="36"/>
      <c r="D8" s="36"/>
      <c r="E8" s="36">
        <v>10</v>
      </c>
      <c r="F8" s="36"/>
      <c r="G8" s="36">
        <v>12</v>
      </c>
      <c r="H8" s="36"/>
      <c r="I8" s="36"/>
      <c r="J8" s="45" t="s">
        <v>226</v>
      </c>
      <c r="K8" s="45"/>
    </row>
    <row r="9" spans="1:11" x14ac:dyDescent="0.2">
      <c r="A9" s="45">
        <v>18</v>
      </c>
      <c r="B9" s="36"/>
      <c r="C9" s="36"/>
      <c r="D9" s="36"/>
      <c r="E9" s="36">
        <v>10</v>
      </c>
      <c r="F9" s="36">
        <v>8</v>
      </c>
      <c r="G9" s="36">
        <v>11</v>
      </c>
      <c r="H9" s="36"/>
      <c r="I9" s="36"/>
      <c r="J9" s="45" t="s">
        <v>207</v>
      </c>
      <c r="K9" s="45"/>
    </row>
    <row r="10" spans="1:11" x14ac:dyDescent="0.2">
      <c r="A10" s="45">
        <v>30</v>
      </c>
      <c r="B10" s="36"/>
      <c r="C10" s="36">
        <v>22</v>
      </c>
      <c r="D10" s="36">
        <v>52</v>
      </c>
      <c r="E10" s="36"/>
      <c r="F10" s="36"/>
      <c r="G10" s="36"/>
      <c r="H10" s="36"/>
      <c r="I10" s="36"/>
      <c r="J10" s="45" t="s">
        <v>208</v>
      </c>
      <c r="K10" s="45" t="s">
        <v>209</v>
      </c>
    </row>
    <row r="11" spans="1:11" x14ac:dyDescent="0.2">
      <c r="A11" s="45">
        <v>30</v>
      </c>
      <c r="B11" s="36"/>
      <c r="C11" s="36">
        <v>38</v>
      </c>
      <c r="D11" s="36"/>
      <c r="E11" s="36"/>
      <c r="F11" s="36">
        <v>8</v>
      </c>
      <c r="G11" s="36"/>
      <c r="H11" s="36"/>
      <c r="I11" s="36"/>
      <c r="J11" s="45" t="s">
        <v>203</v>
      </c>
      <c r="K11" s="45" t="s">
        <v>204</v>
      </c>
    </row>
    <row r="12" spans="1:11" x14ac:dyDescent="0.2">
      <c r="A12" s="45">
        <v>30</v>
      </c>
      <c r="B12" s="36"/>
      <c r="C12" s="36"/>
      <c r="D12" s="36"/>
      <c r="E12" s="36">
        <v>12</v>
      </c>
      <c r="F12" s="36"/>
      <c r="G12" s="36">
        <v>9</v>
      </c>
      <c r="H12" s="36"/>
      <c r="I12" s="36"/>
      <c r="J12" s="45" t="s">
        <v>226</v>
      </c>
      <c r="K12" s="45"/>
    </row>
    <row r="13" spans="1:11" x14ac:dyDescent="0.2">
      <c r="A13" s="45">
        <v>30</v>
      </c>
      <c r="B13" s="36"/>
      <c r="C13" s="36"/>
      <c r="D13" s="36"/>
      <c r="E13" s="36">
        <v>13</v>
      </c>
      <c r="F13" s="36">
        <v>12</v>
      </c>
      <c r="G13" s="36">
        <v>10</v>
      </c>
      <c r="H13" s="36"/>
      <c r="I13" s="36"/>
      <c r="J13" s="45" t="s">
        <v>210</v>
      </c>
      <c r="K13" s="45"/>
    </row>
    <row r="14" spans="1:11" x14ac:dyDescent="0.2">
      <c r="A14" s="45">
        <v>101</v>
      </c>
      <c r="B14" s="36"/>
      <c r="C14" s="36">
        <v>13</v>
      </c>
      <c r="D14" s="36"/>
      <c r="E14" s="36">
        <v>3</v>
      </c>
      <c r="F14" s="36"/>
      <c r="G14" s="36">
        <v>4</v>
      </c>
      <c r="H14" s="36"/>
      <c r="I14" s="36"/>
      <c r="J14" s="45" t="s">
        <v>211</v>
      </c>
      <c r="K14" s="45" t="s">
        <v>212</v>
      </c>
    </row>
    <row r="15" spans="1:11" x14ac:dyDescent="0.2">
      <c r="A15" s="52" t="s">
        <v>217</v>
      </c>
      <c r="B15" s="36"/>
      <c r="C15" s="36">
        <v>14</v>
      </c>
      <c r="D15" s="36"/>
      <c r="E15" s="36">
        <v>4</v>
      </c>
      <c r="F15" s="36"/>
      <c r="G15" s="36"/>
      <c r="H15" s="36">
        <v>3</v>
      </c>
      <c r="I15" s="36"/>
      <c r="J15" s="45" t="s">
        <v>213</v>
      </c>
      <c r="K15" s="45"/>
    </row>
    <row r="16" spans="1:11" x14ac:dyDescent="0.2">
      <c r="A16" s="46">
        <v>32</v>
      </c>
      <c r="B16" s="36"/>
      <c r="C16" s="36">
        <v>21</v>
      </c>
      <c r="D16" s="36"/>
      <c r="E16" s="36"/>
      <c r="F16" s="36">
        <v>4</v>
      </c>
      <c r="G16" s="36"/>
      <c r="H16" s="36"/>
      <c r="I16" s="36"/>
      <c r="J16" s="45" t="s">
        <v>214</v>
      </c>
      <c r="K16" s="45" t="s">
        <v>215</v>
      </c>
    </row>
    <row r="17" spans="1:11" x14ac:dyDescent="0.2">
      <c r="A17" s="45">
        <v>26</v>
      </c>
      <c r="B17" s="50"/>
      <c r="C17" s="50"/>
      <c r="D17" s="50"/>
      <c r="E17" s="50">
        <v>13</v>
      </c>
      <c r="F17" s="50">
        <v>10</v>
      </c>
      <c r="G17" s="50">
        <v>10</v>
      </c>
      <c r="H17" s="50"/>
      <c r="I17" s="50"/>
      <c r="J17" s="45" t="s">
        <v>216</v>
      </c>
      <c r="K17" s="45"/>
    </row>
    <row r="18" spans="1:11" x14ac:dyDescent="0.2">
      <c r="A18" s="45">
        <v>32</v>
      </c>
      <c r="B18" s="36">
        <v>80</v>
      </c>
      <c r="C18" s="36"/>
      <c r="D18" s="36"/>
      <c r="E18" s="36">
        <v>11</v>
      </c>
      <c r="F18" s="36">
        <v>8</v>
      </c>
      <c r="G18" s="36"/>
      <c r="H18" s="36"/>
      <c r="I18" s="36"/>
      <c r="J18" s="45" t="s">
        <v>218</v>
      </c>
      <c r="K18" s="45" t="s">
        <v>221</v>
      </c>
    </row>
    <row r="19" spans="1:11" x14ac:dyDescent="0.2">
      <c r="A19" s="45">
        <v>26</v>
      </c>
      <c r="B19" s="36"/>
      <c r="C19" s="36">
        <v>32</v>
      </c>
      <c r="D19" s="36"/>
      <c r="E19" s="36">
        <v>9</v>
      </c>
      <c r="F19" s="36">
        <v>6</v>
      </c>
      <c r="G19" s="36"/>
      <c r="H19" s="36"/>
      <c r="I19" s="36"/>
      <c r="J19" s="45" t="s">
        <v>219</v>
      </c>
      <c r="K19" s="45"/>
    </row>
    <row r="20" spans="1:11" x14ac:dyDescent="0.2">
      <c r="A20" s="45">
        <v>32</v>
      </c>
      <c r="B20" s="36"/>
      <c r="C20" s="36"/>
      <c r="D20" s="36"/>
      <c r="E20" s="36">
        <v>13</v>
      </c>
      <c r="F20" s="36">
        <v>10</v>
      </c>
      <c r="G20" s="36"/>
      <c r="H20" s="36">
        <v>9</v>
      </c>
      <c r="I20" s="36"/>
      <c r="J20" s="45" t="s">
        <v>203</v>
      </c>
      <c r="K20" s="45" t="s">
        <v>204</v>
      </c>
    </row>
    <row r="21" spans="1:11" x14ac:dyDescent="0.2">
      <c r="A21" s="45">
        <v>32</v>
      </c>
      <c r="B21" s="36"/>
      <c r="C21" s="36"/>
      <c r="D21" s="36"/>
      <c r="E21" s="36">
        <v>15</v>
      </c>
      <c r="F21" s="36">
        <v>12</v>
      </c>
      <c r="G21" s="36"/>
      <c r="H21" s="36">
        <v>10</v>
      </c>
      <c r="I21" s="36"/>
      <c r="J21" s="45" t="s">
        <v>220</v>
      </c>
      <c r="K21" s="45" t="s">
        <v>222</v>
      </c>
    </row>
    <row r="22" spans="1:11" x14ac:dyDescent="0.2">
      <c r="A22" s="45">
        <v>26</v>
      </c>
      <c r="B22" s="36"/>
      <c r="C22" s="36"/>
      <c r="D22" s="36">
        <v>38</v>
      </c>
      <c r="E22" s="36">
        <v>5</v>
      </c>
      <c r="F22" s="36"/>
      <c r="G22" s="36"/>
      <c r="H22" s="36"/>
      <c r="I22" s="36"/>
      <c r="J22" s="45" t="s">
        <v>223</v>
      </c>
      <c r="K22" s="45"/>
    </row>
    <row r="23" spans="1:11" x14ac:dyDescent="0.2">
      <c r="A23" s="45">
        <v>26</v>
      </c>
      <c r="B23" s="36"/>
      <c r="C23" s="36"/>
      <c r="D23" s="36"/>
      <c r="E23" s="36">
        <v>15</v>
      </c>
      <c r="F23" s="36">
        <v>12</v>
      </c>
      <c r="G23" s="36">
        <v>12</v>
      </c>
      <c r="H23" s="36"/>
      <c r="I23" s="36"/>
      <c r="J23" s="45" t="s">
        <v>224</v>
      </c>
      <c r="K23" s="45"/>
    </row>
    <row r="24" spans="1:11" x14ac:dyDescent="0.2">
      <c r="A24" s="45">
        <v>1</v>
      </c>
      <c r="B24" s="36"/>
      <c r="C24" s="36"/>
      <c r="D24" s="36"/>
      <c r="E24" s="36"/>
      <c r="F24" s="36"/>
      <c r="G24" s="36"/>
      <c r="H24" s="36"/>
      <c r="I24" s="36"/>
      <c r="J24" s="45" t="s">
        <v>234</v>
      </c>
      <c r="K24" s="45" t="s">
        <v>231</v>
      </c>
    </row>
    <row r="25" spans="1:11" x14ac:dyDescent="0.2">
      <c r="A25" s="45">
        <v>26</v>
      </c>
      <c r="B25" s="36"/>
      <c r="C25" s="36">
        <v>14</v>
      </c>
      <c r="D25" s="36"/>
      <c r="E25" s="36"/>
      <c r="F25" s="36">
        <v>3</v>
      </c>
      <c r="G25" s="36"/>
      <c r="H25" s="36"/>
      <c r="I25" s="36"/>
      <c r="J25" s="45" t="s">
        <v>228</v>
      </c>
      <c r="K25" s="45"/>
    </row>
    <row r="26" spans="1:11" x14ac:dyDescent="0.2">
      <c r="A26" s="45">
        <v>26</v>
      </c>
      <c r="B26" s="36"/>
      <c r="C26" s="36">
        <v>28</v>
      </c>
      <c r="D26" s="36"/>
      <c r="E26" s="36">
        <v>7</v>
      </c>
      <c r="F26" s="36">
        <v>6</v>
      </c>
      <c r="G26" s="36"/>
      <c r="H26" s="36"/>
      <c r="I26" s="36"/>
      <c r="J26" s="45" t="s">
        <v>229</v>
      </c>
      <c r="K26" s="45" t="s">
        <v>230</v>
      </c>
    </row>
    <row r="27" spans="1:11" x14ac:dyDescent="0.2">
      <c r="A27" s="45">
        <v>26</v>
      </c>
      <c r="B27" s="36"/>
      <c r="C27" s="36"/>
      <c r="D27" s="36"/>
      <c r="E27" s="36">
        <v>10</v>
      </c>
      <c r="F27" s="36">
        <v>8</v>
      </c>
      <c r="G27" s="36">
        <v>8</v>
      </c>
      <c r="H27" s="36"/>
      <c r="I27" s="36"/>
      <c r="J27" s="45" t="s">
        <v>232</v>
      </c>
      <c r="K27" s="45"/>
    </row>
    <row r="28" spans="1:11" x14ac:dyDescent="0.2">
      <c r="A28" s="45">
        <v>26</v>
      </c>
      <c r="B28" s="36"/>
      <c r="C28" s="36"/>
      <c r="D28" s="36"/>
      <c r="E28" s="36">
        <v>12</v>
      </c>
      <c r="F28" s="36">
        <v>9</v>
      </c>
      <c r="G28" s="36"/>
      <c r="H28" s="36">
        <v>8</v>
      </c>
      <c r="I28" s="36"/>
      <c r="J28" s="45" t="s">
        <v>233</v>
      </c>
      <c r="K28" s="45"/>
    </row>
    <row r="29" spans="1:11" x14ac:dyDescent="0.2">
      <c r="A29" s="46" t="s">
        <v>15</v>
      </c>
      <c r="B29" s="15"/>
      <c r="C29" s="15"/>
      <c r="D29" s="15"/>
      <c r="E29" s="15"/>
      <c r="F29" s="15"/>
      <c r="G29" s="15"/>
      <c r="H29" s="15"/>
      <c r="I29" s="15"/>
      <c r="J29" s="46"/>
      <c r="K29" s="46"/>
    </row>
    <row r="30" spans="1:11" x14ac:dyDescent="0.2">
      <c r="A30" s="45">
        <v>9</v>
      </c>
      <c r="B30" s="50">
        <v>33</v>
      </c>
      <c r="C30" s="50"/>
      <c r="D30" s="50"/>
      <c r="E30" s="50">
        <v>4</v>
      </c>
      <c r="F30" s="50"/>
      <c r="G30" s="50">
        <v>3</v>
      </c>
      <c r="H30" s="50"/>
      <c r="I30" s="50"/>
      <c r="J30" s="45" t="s">
        <v>225</v>
      </c>
      <c r="K30" s="45"/>
    </row>
    <row r="31" spans="1:11" x14ac:dyDescent="0.2">
      <c r="A31" s="45">
        <v>8</v>
      </c>
      <c r="B31" s="36">
        <v>12</v>
      </c>
      <c r="C31" s="36"/>
      <c r="D31" s="36"/>
      <c r="E31" s="36">
        <v>6</v>
      </c>
      <c r="F31" s="36"/>
      <c r="G31" s="36"/>
      <c r="H31" s="36">
        <v>5</v>
      </c>
      <c r="I31" s="36"/>
      <c r="J31" s="45" t="s">
        <v>235</v>
      </c>
      <c r="K31" s="45"/>
    </row>
    <row r="32" spans="1:11" x14ac:dyDescent="0.2">
      <c r="A32" s="45">
        <v>8</v>
      </c>
      <c r="B32" s="36"/>
      <c r="C32" s="36">
        <v>18</v>
      </c>
      <c r="D32" s="36"/>
      <c r="E32" s="36"/>
      <c r="F32" s="36"/>
      <c r="G32" s="36"/>
      <c r="H32" s="36"/>
      <c r="I32" s="36"/>
      <c r="J32" s="45" t="s">
        <v>236</v>
      </c>
      <c r="K32" s="45"/>
    </row>
    <row r="33" spans="1:11" x14ac:dyDescent="0.2">
      <c r="A33" s="45">
        <v>9</v>
      </c>
      <c r="B33" s="36">
        <v>47</v>
      </c>
      <c r="C33" s="36"/>
      <c r="D33" s="36"/>
      <c r="E33" s="36">
        <v>6</v>
      </c>
      <c r="F33" s="36"/>
      <c r="G33" s="36"/>
      <c r="H33" s="36"/>
      <c r="I33" s="36"/>
      <c r="J33" s="45" t="s">
        <v>237</v>
      </c>
      <c r="K33" s="45"/>
    </row>
    <row r="34" spans="1:11" x14ac:dyDescent="0.2">
      <c r="A34" s="45">
        <v>8</v>
      </c>
      <c r="B34" s="36"/>
      <c r="C34" s="36">
        <v>34</v>
      </c>
      <c r="D34" s="36"/>
      <c r="E34" s="36">
        <v>8</v>
      </c>
      <c r="F34" s="36"/>
      <c r="G34" s="36"/>
      <c r="H34" s="36"/>
      <c r="I34" s="36"/>
      <c r="J34" s="45" t="s">
        <v>238</v>
      </c>
      <c r="K34" s="45"/>
    </row>
    <row r="35" spans="1:11" x14ac:dyDescent="0.2">
      <c r="A35" s="45">
        <v>9</v>
      </c>
      <c r="B35" s="36"/>
      <c r="C35" s="36">
        <v>38</v>
      </c>
      <c r="D35" s="36"/>
      <c r="E35" s="36">
        <v>10</v>
      </c>
      <c r="F35" s="36">
        <v>8</v>
      </c>
      <c r="G35" s="36"/>
      <c r="H35" s="36"/>
      <c r="I35" s="36"/>
      <c r="J35" s="45" t="s">
        <v>239</v>
      </c>
      <c r="K35" s="45"/>
    </row>
    <row r="36" spans="1:11" x14ac:dyDescent="0.2">
      <c r="A36" s="45">
        <v>8</v>
      </c>
      <c r="B36" s="50">
        <v>70</v>
      </c>
      <c r="C36" s="50">
        <v>41</v>
      </c>
      <c r="D36" s="50"/>
      <c r="E36" s="50">
        <v>12</v>
      </c>
      <c r="F36" s="50"/>
      <c r="G36" s="50"/>
      <c r="H36" s="50"/>
      <c r="I36" s="50"/>
      <c r="J36" s="45" t="s">
        <v>240</v>
      </c>
      <c r="K36" s="45"/>
    </row>
    <row r="37" spans="1:11" x14ac:dyDescent="0.2">
      <c r="A37" s="45">
        <v>9</v>
      </c>
      <c r="B37" s="50">
        <v>107</v>
      </c>
      <c r="C37" s="50"/>
      <c r="D37" s="50"/>
      <c r="E37" s="50">
        <v>12</v>
      </c>
      <c r="F37" s="50"/>
      <c r="G37" s="50"/>
      <c r="H37" s="50">
        <v>8</v>
      </c>
      <c r="I37" s="50"/>
      <c r="J37" s="45"/>
      <c r="K37" s="45"/>
    </row>
    <row r="38" spans="1:11" x14ac:dyDescent="0.2">
      <c r="A38" s="45">
        <v>8</v>
      </c>
      <c r="B38" s="50"/>
      <c r="C38" s="50">
        <v>41</v>
      </c>
      <c r="D38" s="50"/>
      <c r="E38" s="50">
        <v>10</v>
      </c>
      <c r="F38" s="50"/>
      <c r="G38" s="50"/>
      <c r="H38" s="50">
        <v>8</v>
      </c>
      <c r="I38" s="50"/>
      <c r="J38" s="45"/>
      <c r="K38" s="45"/>
    </row>
    <row r="39" spans="1:11" x14ac:dyDescent="0.2">
      <c r="A39" s="45">
        <v>9</v>
      </c>
      <c r="B39" s="50"/>
      <c r="C39" s="50"/>
      <c r="D39" s="50"/>
      <c r="E39" s="50">
        <v>13</v>
      </c>
      <c r="F39" s="50">
        <v>12</v>
      </c>
      <c r="G39" s="50"/>
      <c r="H39" s="50">
        <v>10</v>
      </c>
      <c r="I39" s="50"/>
      <c r="J39" s="45" t="s">
        <v>241</v>
      </c>
      <c r="K39" s="45"/>
    </row>
    <row r="40" spans="1:11" x14ac:dyDescent="0.2">
      <c r="A40" s="45">
        <v>1</v>
      </c>
      <c r="B40" s="50"/>
      <c r="C40" s="50"/>
      <c r="D40" s="50"/>
      <c r="E40" s="50"/>
      <c r="F40" s="50"/>
      <c r="G40" s="50"/>
      <c r="H40" s="50"/>
      <c r="I40" s="50"/>
      <c r="J40" s="45" t="s">
        <v>242</v>
      </c>
      <c r="K40" s="45"/>
    </row>
    <row r="41" spans="1:11" x14ac:dyDescent="0.2">
      <c r="A41" s="45">
        <v>103</v>
      </c>
      <c r="B41" s="50">
        <v>21</v>
      </c>
      <c r="C41" s="50"/>
      <c r="D41" s="50"/>
      <c r="E41" s="50">
        <v>4</v>
      </c>
      <c r="F41" s="50"/>
      <c r="G41" s="50"/>
      <c r="H41" s="50">
        <v>4</v>
      </c>
      <c r="I41" s="50"/>
      <c r="J41" s="45" t="s">
        <v>243</v>
      </c>
      <c r="K41" s="45" t="s">
        <v>204</v>
      </c>
    </row>
    <row r="42" spans="1:11" x14ac:dyDescent="0.2">
      <c r="A42" s="45">
        <v>13</v>
      </c>
      <c r="B42" s="50">
        <v>16</v>
      </c>
      <c r="C42" s="50"/>
      <c r="D42" s="50"/>
      <c r="E42" s="50">
        <v>7</v>
      </c>
      <c r="F42" s="50"/>
      <c r="G42" s="50"/>
      <c r="H42" s="50"/>
      <c r="I42" s="50"/>
      <c r="J42" s="45" t="s">
        <v>203</v>
      </c>
      <c r="K42" s="45" t="s">
        <v>204</v>
      </c>
    </row>
    <row r="43" spans="1:11" x14ac:dyDescent="0.2">
      <c r="A43" s="45">
        <v>10</v>
      </c>
      <c r="B43" s="50"/>
      <c r="C43" s="50">
        <v>19</v>
      </c>
      <c r="D43" s="50"/>
      <c r="E43" s="50">
        <v>5</v>
      </c>
      <c r="F43" s="50"/>
      <c r="G43" s="50"/>
      <c r="H43" s="50"/>
      <c r="I43" s="50"/>
      <c r="J43" s="45" t="s">
        <v>244</v>
      </c>
      <c r="K43" s="45" t="s">
        <v>215</v>
      </c>
    </row>
    <row r="44" spans="1:11" x14ac:dyDescent="0.2">
      <c r="A44" s="45">
        <v>13</v>
      </c>
      <c r="B44" s="50">
        <v>32</v>
      </c>
      <c r="C44" s="50">
        <v>35</v>
      </c>
      <c r="D44" s="50"/>
      <c r="E44" s="50">
        <v>8</v>
      </c>
      <c r="F44" s="50"/>
      <c r="G44" s="50"/>
      <c r="H44" s="50"/>
      <c r="I44" s="50"/>
      <c r="J44" s="45" t="s">
        <v>244</v>
      </c>
      <c r="K44" s="45" t="s">
        <v>215</v>
      </c>
    </row>
    <row r="45" spans="1:11" x14ac:dyDescent="0.2">
      <c r="A45" s="45">
        <v>10</v>
      </c>
      <c r="B45" s="50">
        <v>73</v>
      </c>
      <c r="C45" s="50"/>
      <c r="D45" s="50"/>
      <c r="E45" s="50">
        <v>9</v>
      </c>
      <c r="F45" s="50">
        <v>7</v>
      </c>
      <c r="G45" s="50"/>
      <c r="H45" s="50"/>
      <c r="I45" s="50"/>
      <c r="J45" s="45" t="s">
        <v>243</v>
      </c>
      <c r="K45" s="45" t="s">
        <v>204</v>
      </c>
    </row>
    <row r="46" spans="1:11" x14ac:dyDescent="0.2">
      <c r="A46" s="45">
        <v>13</v>
      </c>
      <c r="B46" s="50"/>
      <c r="C46" s="50">
        <v>43</v>
      </c>
      <c r="D46" s="50">
        <v>78</v>
      </c>
      <c r="E46" s="50"/>
      <c r="F46" s="50">
        <v>10</v>
      </c>
      <c r="G46" s="50"/>
      <c r="H46" s="50"/>
      <c r="I46" s="50"/>
      <c r="J46" s="45" t="s">
        <v>245</v>
      </c>
      <c r="K46" s="45"/>
    </row>
    <row r="47" spans="1:11" x14ac:dyDescent="0.2">
      <c r="A47" s="45">
        <v>10</v>
      </c>
      <c r="B47" s="50">
        <v>104</v>
      </c>
      <c r="C47" s="50"/>
      <c r="D47" s="50"/>
      <c r="E47" s="50">
        <v>14</v>
      </c>
      <c r="F47" s="50"/>
      <c r="G47" s="50"/>
      <c r="H47" s="50">
        <v>9</v>
      </c>
      <c r="I47" s="50"/>
      <c r="J47" s="45" t="s">
        <v>246</v>
      </c>
      <c r="K47" s="45"/>
    </row>
    <row r="48" spans="1:11" x14ac:dyDescent="0.2">
      <c r="A48" s="45">
        <v>13</v>
      </c>
      <c r="B48" s="50"/>
      <c r="C48" s="50"/>
      <c r="D48" s="50"/>
      <c r="E48" s="50">
        <v>12</v>
      </c>
      <c r="F48" s="50"/>
      <c r="G48" s="50">
        <v>21</v>
      </c>
      <c r="H48" s="50">
        <v>10</v>
      </c>
      <c r="I48" s="50"/>
      <c r="J48" s="45" t="s">
        <v>247</v>
      </c>
      <c r="K48" s="45"/>
    </row>
    <row r="49" spans="1:11" x14ac:dyDescent="0.2">
      <c r="A49" s="45">
        <v>10</v>
      </c>
      <c r="B49" s="50"/>
      <c r="C49" s="50"/>
      <c r="D49" s="50"/>
      <c r="E49" s="50">
        <v>15</v>
      </c>
      <c r="F49" s="50">
        <v>11</v>
      </c>
      <c r="G49" s="50"/>
      <c r="H49" s="50">
        <v>10</v>
      </c>
      <c r="I49" s="50"/>
      <c r="J49" s="45" t="s">
        <v>248</v>
      </c>
      <c r="K49" s="45"/>
    </row>
    <row r="50" spans="1:11" x14ac:dyDescent="0.2">
      <c r="A50" s="45" t="s">
        <v>249</v>
      </c>
      <c r="B50" s="50">
        <v>25</v>
      </c>
      <c r="C50" s="50">
        <v>12</v>
      </c>
      <c r="D50" s="50"/>
      <c r="E50" s="50"/>
      <c r="F50" s="50">
        <v>3</v>
      </c>
      <c r="G50" s="50"/>
      <c r="H50" s="50"/>
      <c r="I50" s="50"/>
      <c r="J50" s="45" t="s">
        <v>250</v>
      </c>
      <c r="K50" s="45" t="s">
        <v>251</v>
      </c>
    </row>
    <row r="51" spans="1:11" x14ac:dyDescent="0.2">
      <c r="A51" s="45">
        <v>32</v>
      </c>
      <c r="B51" s="50"/>
      <c r="C51" s="50">
        <v>15</v>
      </c>
      <c r="D51" s="50"/>
      <c r="E51" s="50">
        <v>4</v>
      </c>
      <c r="F51" s="50"/>
      <c r="G51" s="50"/>
      <c r="H51" s="50"/>
      <c r="I51" s="50"/>
      <c r="J51" s="45" t="s">
        <v>214</v>
      </c>
      <c r="K51" s="45" t="s">
        <v>215</v>
      </c>
    </row>
    <row r="52" spans="1:11" x14ac:dyDescent="0.2">
      <c r="A52" s="45">
        <v>32</v>
      </c>
      <c r="B52" s="50"/>
      <c r="C52" s="50"/>
      <c r="D52" s="50"/>
      <c r="E52" s="50"/>
      <c r="F52" s="50">
        <v>7</v>
      </c>
      <c r="G52" s="50"/>
      <c r="H52" s="50">
        <v>6</v>
      </c>
      <c r="I52" s="50"/>
      <c r="J52" s="45" t="s">
        <v>243</v>
      </c>
      <c r="K52" s="45" t="s">
        <v>204</v>
      </c>
    </row>
    <row r="53" spans="1:11" x14ac:dyDescent="0.2">
      <c r="A53" s="45">
        <v>32</v>
      </c>
      <c r="B53" s="50"/>
      <c r="C53" s="50">
        <v>43</v>
      </c>
      <c r="D53" s="50"/>
      <c r="E53" s="50"/>
      <c r="F53" s="50">
        <v>9</v>
      </c>
      <c r="G53" s="50">
        <v>9</v>
      </c>
      <c r="H53" s="50"/>
      <c r="I53" s="50"/>
      <c r="J53" s="45" t="s">
        <v>252</v>
      </c>
      <c r="K53" s="45" t="s">
        <v>251</v>
      </c>
    </row>
    <row r="54" spans="1:11" x14ac:dyDescent="0.2">
      <c r="A54" s="45">
        <v>32</v>
      </c>
      <c r="B54" s="50"/>
      <c r="C54" s="50"/>
      <c r="D54" s="50"/>
      <c r="E54" s="50">
        <v>12</v>
      </c>
      <c r="F54" s="50">
        <v>10</v>
      </c>
      <c r="G54" s="50"/>
      <c r="H54" s="50">
        <v>9</v>
      </c>
      <c r="I54" s="50"/>
      <c r="J54" s="45" t="s">
        <v>253</v>
      </c>
      <c r="K54" s="45"/>
    </row>
    <row r="55" spans="1:11" x14ac:dyDescent="0.2">
      <c r="A55" s="45" t="s">
        <v>142</v>
      </c>
      <c r="B55" s="50"/>
      <c r="C55" s="50"/>
      <c r="D55" s="50"/>
      <c r="E55" s="50"/>
      <c r="F55" s="50"/>
      <c r="G55" s="50"/>
      <c r="H55" s="50"/>
      <c r="I55" s="50"/>
      <c r="J55" s="45"/>
      <c r="K55" s="45"/>
    </row>
    <row r="56" spans="1:11" x14ac:dyDescent="0.2">
      <c r="A56" s="45"/>
      <c r="B56" s="50"/>
      <c r="C56" s="50"/>
      <c r="D56" s="50"/>
      <c r="E56" s="50"/>
      <c r="F56" s="50"/>
      <c r="G56" s="50"/>
      <c r="H56" s="50"/>
      <c r="I56" s="50"/>
      <c r="J56" s="45" t="s">
        <v>271</v>
      </c>
      <c r="K56" s="45"/>
    </row>
    <row r="57" spans="1:11" x14ac:dyDescent="0.2">
      <c r="A57" s="45"/>
      <c r="B57" s="50"/>
      <c r="C57" s="50"/>
      <c r="D57" s="50"/>
      <c r="E57" s="50"/>
      <c r="F57" s="50"/>
      <c r="G57" s="50"/>
      <c r="H57" s="50"/>
      <c r="I57" s="50"/>
      <c r="J57" s="45"/>
      <c r="K57" s="45"/>
    </row>
    <row r="58" spans="1:11" x14ac:dyDescent="0.2">
      <c r="A58" s="45"/>
      <c r="B58" s="50"/>
      <c r="C58" s="50"/>
      <c r="D58" s="50"/>
      <c r="E58" s="50"/>
      <c r="F58" s="50"/>
      <c r="G58" s="50"/>
      <c r="H58" s="50"/>
      <c r="I58" s="50"/>
      <c r="J58" s="45"/>
      <c r="K58" s="45"/>
    </row>
    <row r="59" spans="1:11" x14ac:dyDescent="0.2">
      <c r="A59" s="45"/>
      <c r="B59" s="50"/>
      <c r="C59" s="50"/>
      <c r="D59" s="50"/>
      <c r="E59" s="50"/>
      <c r="F59" s="50"/>
      <c r="G59" s="50"/>
      <c r="H59" s="50"/>
      <c r="I59" s="50"/>
      <c r="J59" s="45"/>
      <c r="K59" s="45"/>
    </row>
    <row r="60" spans="1:11" x14ac:dyDescent="0.2">
      <c r="A60" s="45"/>
      <c r="B60" s="50"/>
      <c r="C60" s="50"/>
      <c r="D60" s="50"/>
      <c r="E60" s="50"/>
      <c r="F60" s="50"/>
      <c r="G60" s="50"/>
      <c r="H60" s="50"/>
      <c r="I60" s="50"/>
      <c r="J60" s="45"/>
      <c r="K60" s="45"/>
    </row>
    <row r="61" spans="1:11" x14ac:dyDescent="0.2">
      <c r="A61" s="45"/>
      <c r="B61" s="50"/>
      <c r="C61" s="50"/>
      <c r="D61" s="50"/>
      <c r="E61" s="50"/>
      <c r="F61" s="50"/>
      <c r="G61" s="50"/>
      <c r="H61" s="50"/>
      <c r="I61" s="50"/>
      <c r="J61" s="45"/>
      <c r="K61" s="45"/>
    </row>
    <row r="62" spans="1:11" x14ac:dyDescent="0.2">
      <c r="A62" s="45"/>
      <c r="B62" s="50"/>
      <c r="C62" s="50"/>
      <c r="D62" s="50"/>
      <c r="E62" s="50"/>
      <c r="F62" s="50"/>
      <c r="G62" s="50"/>
      <c r="H62" s="50"/>
      <c r="I62" s="50"/>
      <c r="J62" s="45"/>
      <c r="K62" s="45"/>
    </row>
    <row r="63" spans="1:11" x14ac:dyDescent="0.2">
      <c r="A63" s="45"/>
      <c r="B63" s="50"/>
      <c r="C63" s="50"/>
      <c r="D63" s="50"/>
      <c r="E63" s="50"/>
      <c r="F63" s="50"/>
      <c r="G63" s="50"/>
      <c r="H63" s="50"/>
      <c r="I63" s="50"/>
      <c r="J63" s="45"/>
      <c r="K63" s="45"/>
    </row>
    <row r="64" spans="1:11" x14ac:dyDescent="0.2">
      <c r="A64" s="45"/>
      <c r="B64" s="50"/>
      <c r="C64" s="50"/>
      <c r="D64" s="50"/>
      <c r="E64" s="50"/>
      <c r="F64" s="50"/>
      <c r="G64" s="50"/>
      <c r="H64" s="50"/>
      <c r="I64" s="50"/>
      <c r="J64" s="45"/>
      <c r="K64" s="45"/>
    </row>
    <row r="65" spans="1:11" x14ac:dyDescent="0.2">
      <c r="A65" s="45"/>
      <c r="B65" s="50"/>
      <c r="C65" s="50"/>
      <c r="D65" s="50"/>
      <c r="E65" s="50"/>
      <c r="F65" s="50"/>
      <c r="G65" s="50"/>
      <c r="H65" s="50"/>
      <c r="I65" s="50"/>
      <c r="J65" s="45"/>
      <c r="K65" s="45"/>
    </row>
    <row r="66" spans="1:11" x14ac:dyDescent="0.2">
      <c r="A66" s="45"/>
      <c r="B66" s="50"/>
      <c r="C66" s="50"/>
      <c r="D66" s="50"/>
      <c r="E66" s="50"/>
      <c r="F66" s="50"/>
      <c r="G66" s="50"/>
      <c r="H66" s="50"/>
      <c r="I66" s="50"/>
      <c r="J66" s="45"/>
      <c r="K66" s="45"/>
    </row>
    <row r="67" spans="1:11" x14ac:dyDescent="0.2">
      <c r="A67" s="45"/>
      <c r="B67" s="50"/>
      <c r="C67" s="50"/>
      <c r="D67" s="50"/>
      <c r="E67" s="50"/>
      <c r="F67" s="50"/>
      <c r="G67" s="50"/>
      <c r="H67" s="50"/>
      <c r="I67" s="50"/>
      <c r="J67" s="45"/>
      <c r="K67" s="45"/>
    </row>
    <row r="68" spans="1:11" x14ac:dyDescent="0.2">
      <c r="A68" s="45"/>
      <c r="B68" s="50"/>
      <c r="C68" s="50"/>
      <c r="D68" s="50"/>
      <c r="E68" s="50"/>
      <c r="F68" s="50"/>
      <c r="G68" s="50"/>
      <c r="H68" s="50"/>
      <c r="I68" s="50"/>
      <c r="J68" s="45"/>
      <c r="K68" s="45"/>
    </row>
    <row r="69" spans="1:11" x14ac:dyDescent="0.2">
      <c r="A69" s="45"/>
      <c r="B69" s="50"/>
      <c r="C69" s="50"/>
      <c r="D69" s="50"/>
      <c r="E69" s="50"/>
      <c r="F69" s="50"/>
      <c r="G69" s="50"/>
      <c r="H69" s="50"/>
      <c r="I69" s="50"/>
      <c r="J69" s="45"/>
      <c r="K69" s="45"/>
    </row>
    <row r="70" spans="1:11" x14ac:dyDescent="0.2">
      <c r="A70" s="45"/>
      <c r="B70" s="50"/>
      <c r="C70" s="50"/>
      <c r="D70" s="50"/>
      <c r="E70" s="50"/>
      <c r="F70" s="50"/>
      <c r="G70" s="50"/>
      <c r="H70" s="50"/>
      <c r="I70" s="50"/>
      <c r="J70" s="45"/>
      <c r="K70" s="45"/>
    </row>
    <row r="71" spans="1:11" x14ac:dyDescent="0.2">
      <c r="A71" s="45"/>
      <c r="B71" s="50"/>
      <c r="C71" s="50"/>
      <c r="D71" s="50"/>
      <c r="E71" s="50"/>
      <c r="F71" s="50"/>
      <c r="G71" s="50"/>
      <c r="H71" s="50"/>
      <c r="I71" s="50"/>
      <c r="J71" s="45"/>
      <c r="K71" s="45"/>
    </row>
    <row r="72" spans="1:11" x14ac:dyDescent="0.2">
      <c r="A72" s="45"/>
      <c r="B72" s="50"/>
      <c r="C72" s="50"/>
      <c r="D72" s="50"/>
      <c r="E72" s="50"/>
      <c r="F72" s="50"/>
      <c r="G72" s="50"/>
      <c r="H72" s="50"/>
      <c r="I72" s="50"/>
      <c r="J72" s="45"/>
      <c r="K72" s="45"/>
    </row>
    <row r="73" spans="1:11" x14ac:dyDescent="0.2">
      <c r="A73" s="45"/>
      <c r="B73" s="50"/>
      <c r="C73" s="50"/>
      <c r="D73" s="50"/>
      <c r="E73" s="50"/>
      <c r="F73" s="50"/>
      <c r="G73" s="50"/>
      <c r="H73" s="50"/>
      <c r="I73" s="50"/>
      <c r="J73" s="45"/>
      <c r="K73" s="45"/>
    </row>
    <row r="74" spans="1:11" x14ac:dyDescent="0.2">
      <c r="A74" s="45"/>
      <c r="B74" s="50"/>
      <c r="C74" s="50"/>
      <c r="D74" s="50"/>
      <c r="E74" s="50"/>
      <c r="F74" s="50"/>
      <c r="G74" s="50"/>
      <c r="H74" s="50"/>
      <c r="I74" s="50"/>
      <c r="J74" s="45"/>
      <c r="K74" s="45"/>
    </row>
    <row r="75" spans="1:11" x14ac:dyDescent="0.2">
      <c r="A75" s="45"/>
      <c r="B75" s="50"/>
      <c r="C75" s="50"/>
      <c r="D75" s="50"/>
      <c r="E75" s="50"/>
      <c r="F75" s="50"/>
      <c r="G75" s="50"/>
      <c r="H75" s="50"/>
      <c r="I75" s="50"/>
      <c r="J75" s="45"/>
      <c r="K75" s="45"/>
    </row>
    <row r="76" spans="1:11" x14ac:dyDescent="0.2">
      <c r="A76" s="45"/>
      <c r="B76" s="50"/>
      <c r="C76" s="50"/>
      <c r="D76" s="50"/>
      <c r="E76" s="50"/>
      <c r="F76" s="50"/>
      <c r="G76" s="50"/>
      <c r="H76" s="50"/>
      <c r="I76" s="50"/>
      <c r="J76" s="45"/>
      <c r="K76" s="45"/>
    </row>
    <row r="77" spans="1:11" x14ac:dyDescent="0.2">
      <c r="A77" s="45"/>
      <c r="B77" s="50"/>
      <c r="C77" s="50"/>
      <c r="D77" s="50"/>
      <c r="E77" s="50"/>
      <c r="F77" s="50"/>
      <c r="G77" s="50"/>
      <c r="H77" s="50"/>
      <c r="I77" s="50"/>
      <c r="J77" s="45"/>
      <c r="K77" s="45"/>
    </row>
    <row r="78" spans="1:11" x14ac:dyDescent="0.2">
      <c r="A78" s="45"/>
      <c r="B78" s="50"/>
      <c r="C78" s="50"/>
      <c r="D78" s="50"/>
      <c r="E78" s="50"/>
      <c r="F78" s="50"/>
      <c r="G78" s="50"/>
      <c r="H78" s="50"/>
      <c r="I78" s="50"/>
      <c r="J78" s="45"/>
      <c r="K78" s="45"/>
    </row>
    <row r="79" spans="1:11" x14ac:dyDescent="0.2">
      <c r="A79" s="45"/>
      <c r="B79" s="50"/>
      <c r="C79" s="50"/>
      <c r="D79" s="50"/>
      <c r="E79" s="50"/>
      <c r="F79" s="50"/>
      <c r="G79" s="50"/>
      <c r="H79" s="50"/>
      <c r="I79" s="50"/>
      <c r="J79" s="45"/>
      <c r="K79" s="45"/>
    </row>
    <row r="80" spans="1:11" x14ac:dyDescent="0.2">
      <c r="A80" s="45"/>
      <c r="B80" s="50"/>
      <c r="C80" s="50"/>
      <c r="D80" s="50"/>
      <c r="E80" s="50"/>
      <c r="F80" s="50"/>
      <c r="G80" s="50"/>
      <c r="H80" s="50"/>
      <c r="I80" s="50"/>
      <c r="J80" s="45"/>
      <c r="K80" s="45"/>
    </row>
    <row r="81" spans="1:11" x14ac:dyDescent="0.2">
      <c r="A81" s="45"/>
      <c r="B81" s="50"/>
      <c r="C81" s="50"/>
      <c r="D81" s="50"/>
      <c r="E81" s="50"/>
      <c r="F81" s="50"/>
      <c r="G81" s="50"/>
      <c r="H81" s="50"/>
      <c r="I81" s="50"/>
      <c r="J81" s="45"/>
      <c r="K81" s="45"/>
    </row>
    <row r="82" spans="1:11" x14ac:dyDescent="0.2">
      <c r="A82" s="45"/>
      <c r="B82" s="50"/>
      <c r="C82" s="50"/>
      <c r="D82" s="50"/>
      <c r="E82" s="50"/>
      <c r="F82" s="50"/>
      <c r="G82" s="50"/>
      <c r="H82" s="50"/>
      <c r="I82" s="50"/>
      <c r="J82" s="45"/>
      <c r="K82" s="45"/>
    </row>
    <row r="83" spans="1:11" x14ac:dyDescent="0.2">
      <c r="A83" s="45"/>
      <c r="B83" s="50"/>
      <c r="C83" s="50"/>
      <c r="D83" s="50"/>
      <c r="E83" s="50"/>
      <c r="F83" s="50"/>
      <c r="G83" s="50"/>
      <c r="H83" s="50"/>
      <c r="I83" s="50"/>
      <c r="J83" s="45"/>
      <c r="K83" s="45"/>
    </row>
    <row r="84" spans="1:11" x14ac:dyDescent="0.2">
      <c r="A84" s="45"/>
      <c r="B84" s="50"/>
      <c r="C84" s="50"/>
      <c r="D84" s="50"/>
      <c r="E84" s="50"/>
      <c r="F84" s="50"/>
      <c r="G84" s="50"/>
      <c r="H84" s="50"/>
      <c r="I84" s="50"/>
      <c r="J84" s="45"/>
      <c r="K84" s="45"/>
    </row>
    <row r="85" spans="1:11" x14ac:dyDescent="0.2">
      <c r="A85" s="45"/>
      <c r="B85" s="50"/>
      <c r="C85" s="50"/>
      <c r="D85" s="50"/>
      <c r="E85" s="50"/>
      <c r="F85" s="50"/>
      <c r="G85" s="50"/>
      <c r="H85" s="50"/>
      <c r="I85" s="50"/>
      <c r="J85" s="45"/>
      <c r="K85" s="45"/>
    </row>
    <row r="86" spans="1:11" x14ac:dyDescent="0.2">
      <c r="A86" s="45"/>
      <c r="B86" s="50"/>
      <c r="C86" s="50"/>
      <c r="D86" s="50"/>
      <c r="E86" s="50"/>
      <c r="F86" s="50"/>
      <c r="G86" s="50"/>
      <c r="H86" s="50"/>
      <c r="I86" s="50"/>
      <c r="J86" s="45"/>
      <c r="K86" s="45"/>
    </row>
    <row r="87" spans="1:11" x14ac:dyDescent="0.2">
      <c r="A87" s="45"/>
      <c r="B87" s="50"/>
      <c r="C87" s="50"/>
      <c r="D87" s="50"/>
      <c r="E87" s="50"/>
      <c r="F87" s="50"/>
      <c r="G87" s="50"/>
      <c r="H87" s="50"/>
      <c r="I87" s="50"/>
      <c r="J87" s="45"/>
      <c r="K87" s="45"/>
    </row>
    <row r="88" spans="1:11" x14ac:dyDescent="0.2">
      <c r="A88" s="45"/>
      <c r="B88" s="50"/>
      <c r="C88" s="50"/>
      <c r="D88" s="50"/>
      <c r="E88" s="50"/>
      <c r="F88" s="50"/>
      <c r="G88" s="50"/>
      <c r="H88" s="50"/>
      <c r="I88" s="50"/>
      <c r="J88" s="45"/>
      <c r="K88" s="45"/>
    </row>
    <row r="89" spans="1:11" x14ac:dyDescent="0.2">
      <c r="A89" s="45"/>
      <c r="B89" s="50"/>
      <c r="C89" s="50"/>
      <c r="D89" s="50"/>
      <c r="E89" s="50"/>
      <c r="F89" s="50"/>
      <c r="G89" s="50"/>
      <c r="H89" s="50"/>
      <c r="I89" s="50"/>
      <c r="J89" s="45"/>
      <c r="K89" s="45"/>
    </row>
    <row r="90" spans="1:11" x14ac:dyDescent="0.2">
      <c r="A90" s="45"/>
      <c r="B90" s="50"/>
      <c r="C90" s="50"/>
      <c r="D90" s="50"/>
      <c r="E90" s="50"/>
      <c r="F90" s="50"/>
      <c r="G90" s="50"/>
      <c r="H90" s="50"/>
      <c r="I90" s="50"/>
      <c r="J90" s="45"/>
      <c r="K90" s="45"/>
    </row>
    <row r="91" spans="1:11" x14ac:dyDescent="0.2">
      <c r="A91" s="45"/>
      <c r="B91" s="50"/>
      <c r="C91" s="50"/>
      <c r="D91" s="50"/>
      <c r="E91" s="50"/>
      <c r="F91" s="50"/>
      <c r="G91" s="50"/>
      <c r="H91" s="50"/>
      <c r="I91" s="50"/>
      <c r="J91" s="45"/>
      <c r="K91" s="45"/>
    </row>
    <row r="92" spans="1:11" x14ac:dyDescent="0.2">
      <c r="A92" s="45"/>
      <c r="B92" s="50"/>
      <c r="C92" s="50"/>
      <c r="D92" s="50"/>
      <c r="E92" s="50"/>
      <c r="F92" s="50"/>
      <c r="G92" s="50"/>
      <c r="H92" s="50"/>
      <c r="I92" s="50"/>
      <c r="J92" s="45"/>
      <c r="K92" s="45"/>
    </row>
    <row r="93" spans="1:11" x14ac:dyDescent="0.2">
      <c r="A93" s="45"/>
      <c r="B93" s="50"/>
      <c r="C93" s="50"/>
      <c r="D93" s="50"/>
      <c r="E93" s="50"/>
      <c r="F93" s="50"/>
      <c r="G93" s="50"/>
      <c r="H93" s="50"/>
      <c r="I93" s="50"/>
      <c r="J93" s="45"/>
      <c r="K93" s="45"/>
    </row>
    <row r="94" spans="1:11" x14ac:dyDescent="0.2">
      <c r="A94" s="45"/>
      <c r="B94" s="50"/>
      <c r="C94" s="50"/>
      <c r="D94" s="50"/>
      <c r="E94" s="50"/>
      <c r="F94" s="50"/>
      <c r="G94" s="50"/>
      <c r="H94" s="50"/>
      <c r="I94" s="50"/>
      <c r="J94" s="45"/>
      <c r="K94" s="45"/>
    </row>
    <row r="95" spans="1:11" x14ac:dyDescent="0.2">
      <c r="A95" s="45"/>
      <c r="B95" s="50"/>
      <c r="C95" s="50"/>
      <c r="D95" s="50"/>
      <c r="E95" s="50"/>
      <c r="F95" s="50"/>
      <c r="G95" s="50"/>
      <c r="H95" s="50"/>
      <c r="I95" s="50"/>
      <c r="J95" s="45"/>
      <c r="K95" s="45"/>
    </row>
    <row r="96" spans="1:11" x14ac:dyDescent="0.2">
      <c r="A96" s="45"/>
      <c r="B96" s="50"/>
      <c r="C96" s="50"/>
      <c r="D96" s="50"/>
      <c r="E96" s="50"/>
      <c r="F96" s="50"/>
      <c r="G96" s="50"/>
      <c r="H96" s="50"/>
      <c r="I96" s="50"/>
      <c r="J96" s="45"/>
      <c r="K96" s="45"/>
    </row>
    <row r="97" spans="1:11" x14ac:dyDescent="0.2">
      <c r="A97" s="45"/>
      <c r="B97" s="50"/>
      <c r="C97" s="50"/>
      <c r="D97" s="50"/>
      <c r="E97" s="50"/>
      <c r="F97" s="50"/>
      <c r="G97" s="50"/>
      <c r="H97" s="50"/>
      <c r="I97" s="50"/>
      <c r="J97" s="45"/>
      <c r="K97" s="45"/>
    </row>
    <row r="98" spans="1:11" x14ac:dyDescent="0.2">
      <c r="A98" s="45"/>
      <c r="B98" s="50"/>
      <c r="C98" s="50"/>
      <c r="D98" s="50"/>
      <c r="E98" s="50"/>
      <c r="F98" s="50"/>
      <c r="G98" s="50"/>
      <c r="H98" s="50"/>
      <c r="I98" s="50"/>
      <c r="J98" s="45"/>
      <c r="K98" s="45"/>
    </row>
    <row r="99" spans="1:11" x14ac:dyDescent="0.2">
      <c r="A99" s="45"/>
      <c r="B99" s="50"/>
      <c r="C99" s="50"/>
      <c r="D99" s="50"/>
      <c r="E99" s="50"/>
      <c r="F99" s="50"/>
      <c r="G99" s="50"/>
      <c r="H99" s="50"/>
      <c r="I99" s="50"/>
      <c r="J99" s="45"/>
      <c r="K99" s="45"/>
    </row>
    <row r="100" spans="1:11" x14ac:dyDescent="0.2">
      <c r="A100" s="45"/>
      <c r="B100" s="50"/>
      <c r="C100" s="50"/>
      <c r="D100" s="50"/>
      <c r="E100" s="50"/>
      <c r="F100" s="50"/>
      <c r="G100" s="50"/>
      <c r="H100" s="50"/>
      <c r="I100" s="50"/>
      <c r="J100" s="45"/>
      <c r="K100" s="45"/>
    </row>
  </sheetData>
  <mergeCells count="1">
    <mergeCell ref="B2:I2"/>
  </mergeCells>
  <pageMargins left="0.7" right="0.7" top="0.75" bottom="0.75" header="0.3" footer="0.3"/>
  <pageSetup paperSize="9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Враги</vt:lpstr>
      <vt:lpstr>Оружие</vt:lpstr>
      <vt:lpstr>Апгрейды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2023-03-21T16:34:52Z</dcterms:created>
  <dcterms:modified xsi:type="dcterms:W3CDTF">2023-05-09T19:08:41Z</dcterms:modified>
</cp:coreProperties>
</file>